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20" windowHeight="10080" activeTab="0"/>
  </bookViews>
  <sheets>
    <sheet name="Sheet1" sheetId="1" r:id="rId1"/>
    <sheet name="Sheet2" sheetId="2" r:id="rId2"/>
    <sheet name="Sheet3" sheetId="3" r:id="rId3"/>
  </sheets>
  <definedNames>
    <definedName name="_xlnm.Print_Area" localSheetId="0">'Sheet1'!$A$1:$J$421</definedName>
    <definedName name="_xlnm.Print_Titles" localSheetId="0">'Sheet1'!$2:$2</definedName>
  </definedNames>
  <calcPr fullCalcOnLoad="1"/>
</workbook>
</file>

<file path=xl/sharedStrings.xml><?xml version="1.0" encoding="utf-8"?>
<sst xmlns="http://schemas.openxmlformats.org/spreadsheetml/2006/main" count="2392" uniqueCount="1076">
  <si>
    <t>民族工艺品进工业园区，设备更新，产品研发，人才培训等。</t>
  </si>
  <si>
    <t>湘西州民委</t>
  </si>
  <si>
    <t>湘西华方制药有限公司植物提取项目</t>
  </si>
  <si>
    <t>建设35吨青蒿素多功能提取车间及200吨双烯、年产100吨去氢长雄硐合成和年产100吨倍他米松、氢化可的松生产线。</t>
  </si>
  <si>
    <t>湘西华方制药有限公司</t>
  </si>
  <si>
    <t>吉首经济开发区国家新能源示范产业园区</t>
  </si>
  <si>
    <t>新增太阳能热水器集热面积5000平方米，新增分布式太阳能光伏发电系统装机容量30兆瓦，年发电量3150万kWh；推广太阳能路灯3000盏，地热能制冷面积达到321.92万平方米，总制冷量为20.85万kW，制热量为23.98万kW；新建生物质发电装机容量30兆瓦，年发电量3150万kWh；新建年产1万吨物质柴油项目，生物质成型燃料项目2个，建设规模2万吨；利用城市污水处理厂和垃圾填埋场沼气的“海迪富”燃料项目，建设规模年产30万吨；建设新能源汽车（混合动力汽车）—天然气汽车CNG汽车加气站2座，公共汽车和出租车气化率达到60%。</t>
  </si>
  <si>
    <t>吉首华泰国有资产投资管理有限责任公司</t>
  </si>
  <si>
    <t>湘西州高标准农田建设</t>
  </si>
  <si>
    <t>建高标准农田116.8万亩，其中“十三五”期间建设任务62万亩。</t>
  </si>
  <si>
    <t>湘西州双低油料基地建设</t>
  </si>
  <si>
    <t>建设80万亩油菜基地。</t>
  </si>
  <si>
    <t>建设规模50万亩，其中新造28万亩，低改垦复23万亩</t>
  </si>
  <si>
    <t>湘西州旱作集雨节水工程</t>
  </si>
  <si>
    <t>建设示范基地100万亩，新修集雨水窖1000万立方米，配套建设沟渠、滴灌工程等节水设施。</t>
  </si>
  <si>
    <t>湘西州草食动物产业化项目</t>
  </si>
  <si>
    <t>新建湘西黄牛品改中心、良种扩繁场、育肥示范场、专用饲料加工、肉牛屠宰深加工和草食动物交易中心等；改良天然草场300万亩，人工种草50万亩；巩固发展家庭牧场和养殖企业1.2万个。</t>
  </si>
  <si>
    <t>湘西黑猪产业化项目</t>
  </si>
  <si>
    <t>新建湘西州智能化原种猪场、湘西黑猪保种场、饲料厂、生猪种公猪站、有机肥生产基地、猪业研发中心、动保厂、休闲食品加工厂等；巩固发展年出栏生猪300头以上或存栏能繁母猪25头以上的家庭牧场和养殖企业8000个，实行规模场标准化改造300户。</t>
  </si>
  <si>
    <t>湘西州椪柑标准园建设</t>
  </si>
  <si>
    <t>建设湘西椪柑标准园10万亩。其中：泸溪县6万亩，吉首市1万亩，龙山、永顺、保靖、花垣、凤凰、古丈等6个县各0.5万亩</t>
  </si>
  <si>
    <t>湘西州猕猴桃示范园建设</t>
  </si>
  <si>
    <t>湘西州茶叶生态园建设</t>
  </si>
  <si>
    <t>湘西州茶叶生态园建设面积5万亩，其中古丈县毛尖茶改造1.5万亩，新造1万亩；保靖县黄金茶改造1万亩，新造1.5万亩。并在吉首市马颈坳镇榔木村、古丈县默戎镇万岩村建设武陵山区生态茶博园,项目规划用地面积为15.64万平方米，建筑面积6.7万平方米。</t>
  </si>
  <si>
    <t>保靖、古丈、吉首市人民政府</t>
  </si>
  <si>
    <t>湘西州中药材生产基地建设</t>
  </si>
  <si>
    <t>建设青蒿、黄姜、黄柏等名贵中药材生产基地25万亩。</t>
  </si>
  <si>
    <t>龙山百合精品园建设</t>
  </si>
  <si>
    <t>在兴隆街乡兴隆村建设百合精品园1000亩，主要建设内容：1、科技园。主要建设百合脱毒苗床200亩（大棚），百合提纯复壮苗床100亩（大棚），地方特质野生百合基因库保护区50亩，以及百合科技研究所、仪器设备功能配套。2、加工园。主要建设8000吨百合气调保鲜库，1万吨保鲜百合生产线，5000吨百合干片生产线，1000吨百合保健品生产线，1000吨百合精粉生产线。3、观光园。主要建设500亩百合花卉观光区，0.12万平方米百合会展中心。4、服务中心0.2万平方米。建设检测中心，百合科技研究所，培训中心。</t>
  </si>
  <si>
    <t>湘西州高山蔬菜基地建设</t>
  </si>
  <si>
    <t>在全州8县市建高山蔬菜基地10万亩。</t>
  </si>
  <si>
    <t>永顺县现代农业示范园建设</t>
  </si>
  <si>
    <t>湘西州脱毒马铃薯标准化生产基地建设</t>
  </si>
  <si>
    <t>建设脱毒马铃薯标准化生产基地20万亩。</t>
  </si>
  <si>
    <t>8县市烟草局</t>
  </si>
  <si>
    <t xml:space="preserve">烟雨凤凰 </t>
  </si>
  <si>
    <t>民族文化部落、烟雨凤凰.山水实景演出、生态休闲庄园、休闲度假山庄、福田村。</t>
  </si>
  <si>
    <t>天下凤凰文化传播有限公司</t>
  </si>
  <si>
    <t>武陵山片区茶文化城建设项目</t>
  </si>
  <si>
    <t>古丈县</t>
  </si>
  <si>
    <t>占地面积600亩，以唐末溪洲古城为依据，以重现历史上溪洲古府的传统风貌和弘扬古丈茶文化为前提，把项目建成集古丈茶文化展示、商贸商住、旅游文化、影视拍摄基地、科普科考、酒店及房地产开发等功能于一体的古府和茶文化旅游古城。</t>
  </si>
  <si>
    <t>凤凰县棉寨商务旅游休闲服务区综合开发</t>
  </si>
  <si>
    <t>（1）商务会展中心，占地面积300亩。（2）高档酒店，占地面积280亩。（3）休闲度假中心，占地面积360亩。（4）旅游地产开发，占地面积380亩。</t>
  </si>
  <si>
    <t>吉首乾北生态新城</t>
  </si>
  <si>
    <t>位于峒河桐油坪、寨阳曙光至社塘坡黄石洞区域，规划面积118平方公里。围绕红枫森林公园、曙光旅游港、峒河国家湿地公园、星级酒店等项目建设，打造集旅游服务、生态农业、文化艺术于一体的生态休闲区域。</t>
  </si>
  <si>
    <t>凤凰古城创建5A级景区工程</t>
  </si>
  <si>
    <t>以创建国家5A级旅游景区为抓手，实现凤凰古城景区提质升级。1、景区基础设施建设：实施旅游交通沿线的环境整治、绿化美化、交通标识等工程；2、旅游配套设施建设：建设城北游客服务中心、城北生态停车场、无障碍游步道、旅游标识系统、游客公共服务设施、观景设施等配套项目；3、旅游安全建设：建立合理完善的安全保护机构，设置安全警告标识，完善安全防护设施，配齐消防、防火等设备，4、旅游卫生建设：加强环境卫生整治，垃圾收集设施合理充足，设立分类垃圾桶；按照5A级景区标准建设星级厕所。2017年创成国家5A级景区。</t>
  </si>
  <si>
    <t>吉首矮寨奇观创建5A级景区工程</t>
  </si>
  <si>
    <t>按照国家5A级旅游景区标准建设完善景区设施。1、基础设施建设：实施德夯至吕洞山旅游公路、矮寨大桥至洽比旅游公路、垃圾处理设施、景区绿化、安全防护设施、消防设施等基础设施建设；2、配套设施建设：矮寨大桥观光电梯、德夯生态停车场、特色民居整治保护、游步道栈道改造升级、旅游星级厕所、景区标识标牌系统、安全卫生设施等配套设施建设。2017年创成国家5A级景区。</t>
  </si>
  <si>
    <t>2012-2017</t>
  </si>
  <si>
    <t>龙山里耶古城综合开发工程</t>
  </si>
  <si>
    <t>一、有效需求扩大行动</t>
  </si>
  <si>
    <t>1、投资需求保障工程</t>
  </si>
  <si>
    <t>建设高端商务会议中心、田园酒店、特色度假酒店、名人小镇及艺术村、绿色休闲养生基地等。</t>
  </si>
  <si>
    <t>把齐良桥打造成以生态文化公园为主题的风情小镇。主要建设汽车营地、高端客栈、特色餐饮、演艺剧场、高端娱乐、公园及高端旅游地产开发。</t>
  </si>
  <si>
    <t>新建</t>
  </si>
  <si>
    <t>龙山县</t>
  </si>
  <si>
    <t>龙山县人民政府</t>
  </si>
  <si>
    <t>新建</t>
  </si>
  <si>
    <t>2015-2018</t>
  </si>
  <si>
    <t>总建筑面积120万平方米，建设商居、市场、酒店、休闲等多功能城市综合体。</t>
  </si>
  <si>
    <t>2015-2019</t>
  </si>
  <si>
    <t>2、消费能力提升工程</t>
  </si>
  <si>
    <t>电子商务平台建设工程</t>
  </si>
  <si>
    <t>湘西州</t>
  </si>
  <si>
    <t>8县市及经开区新建电子商务办公、仓储、物流、配送及配套基础设施</t>
  </si>
  <si>
    <t>8县市人民政府
湘西经开区</t>
  </si>
  <si>
    <t>2016-2018</t>
  </si>
  <si>
    <t>3、消费热点培育工程</t>
  </si>
  <si>
    <t>2014-2018</t>
  </si>
  <si>
    <t>2012-2018</t>
  </si>
  <si>
    <t>永顺寻梦芙蓉综合开发工程</t>
  </si>
  <si>
    <t>建设栖凤湖至高望界观光缆车、栖凤湖景点及旅游基础设施、环栖凤湖自行车道等。</t>
  </si>
  <si>
    <t>古丈县古阳河风光带旅游开发</t>
  </si>
  <si>
    <t>中国边城旅游景区开发</t>
  </si>
  <si>
    <t>茶峒景区：湘西边城风情小镇旅游开发、清水江沿河风光带开发、湘黔渝边区跨区域合作打造中国边城精品旅游线路；茶峒特色民居改造、苗族民俗休闲园、景点保护与恢复、景区非干线公路、游道；茶峒沿河核心景区打造。古苗河景区：国家级湿地公园、游道等建设。百苗新城景区：金钉子、崇山卫城古城、石栏杆、雷公洞、大小龙洞瀑布、龙骨洞、尖山等景点以及老寨民居改造。三景区公共服务设施建设。</t>
  </si>
  <si>
    <t>2011-2020</t>
  </si>
  <si>
    <t>紫霞湖（苗西湖）生态旅游景区开发</t>
  </si>
  <si>
    <t>旅游公路50km×8m、环湖健康游步道5km、亲水娱乐设施、自行车道、索道桥、苗族民俗文化展示中心、演艺厅、停车场，道路绿化、亮化、美化，以及供水、供电等基础设施建设。</t>
  </si>
  <si>
    <t>酉水流域考古遗址公园综合开发与保护</t>
  </si>
  <si>
    <t>酉水生态文化旅游风光带建设</t>
  </si>
  <si>
    <t>湘西州域内酉水生态文化风光带主题公园建设。</t>
  </si>
  <si>
    <t>龙山县、保靖县、永顺县、古丈县人民政府</t>
  </si>
  <si>
    <t>泸溪浦市古镇4A级景区开发</t>
  </si>
  <si>
    <t>沅水生态文化观光带建设</t>
  </si>
  <si>
    <t>沅江风光带道路6公里、涉江楼、橘颂塔、盘瓠文化广场、游轮、灯光、绿化,游客接待中心、停车场、、沅江铁索桥、辛女公园、盘瓠文化生态圆、游客码头、水上旅游开发、旅游基础配套设施等。</t>
  </si>
  <si>
    <t>道路、游客接待中心、景观建设、生态保护、旅游基础配套设施等.</t>
  </si>
  <si>
    <t>建设游客服务中心20个。</t>
  </si>
  <si>
    <t>建设4星级以上宾馆20个。</t>
  </si>
  <si>
    <t>2014-2017</t>
  </si>
  <si>
    <t>二、开放高地构筑行动</t>
  </si>
  <si>
    <t>4、开放体系建设工程</t>
  </si>
  <si>
    <t>大湘西物流城建设</t>
  </si>
  <si>
    <t xml:space="preserve">吉首市人民政府 </t>
  </si>
  <si>
    <t>吉首吉缘物流城建设</t>
  </si>
  <si>
    <t>龙山湘鄂渝边区物流中心建设</t>
  </si>
  <si>
    <t>项目地处湘鄂渝边区轴心位置，龙山、来凤两县县城的中心地段，项目用地300亩。项目建成后，可辐射周边近20个县市，是湘鄂渝边区唯一一家待建的大型物流项目。</t>
  </si>
  <si>
    <t>花垣湘渝黔边区物流园建设</t>
  </si>
  <si>
    <r>
      <t>占地</t>
    </r>
    <r>
      <rPr>
        <sz val="10"/>
        <color indexed="8"/>
        <rFont val="Times New Roman"/>
        <family val="1"/>
      </rPr>
      <t>300</t>
    </r>
    <r>
      <rPr>
        <sz val="10"/>
        <color indexed="8"/>
        <rFont val="宋体"/>
        <family val="0"/>
      </rPr>
      <t>亩，新建商贸批发市场、仓储、加工、物流中转、冷链、气调库及配载配送中心等基础设施，建筑面积</t>
    </r>
    <r>
      <rPr>
        <sz val="10"/>
        <color indexed="8"/>
        <rFont val="Times New Roman"/>
        <family val="1"/>
      </rPr>
      <t>15</t>
    </r>
    <r>
      <rPr>
        <sz val="10"/>
        <color indexed="8"/>
        <rFont val="宋体"/>
        <family val="0"/>
      </rPr>
      <t>万平方米。</t>
    </r>
  </si>
  <si>
    <t>古丈县湘西武陵山片区批发大市场建设</t>
  </si>
  <si>
    <t>古丈县</t>
  </si>
  <si>
    <t>古丈县人民政府</t>
  </si>
  <si>
    <t>建设一个集仓储、运输、物资配送及物流金融、物流代理、物流信息于一体的现代化区域性物流中心，建筑面积15万平方米。</t>
  </si>
  <si>
    <t>建设一个集仓储、冷藏保鲜、农产品信息于一体的农产品批发市场，建筑面积2万平米。</t>
  </si>
  <si>
    <t>8县市新建县乡流通综合体总建筑面积50万平方米。</t>
  </si>
  <si>
    <t>2015-2020</t>
  </si>
  <si>
    <t>续建</t>
  </si>
  <si>
    <t>5、开放平台打造工程</t>
  </si>
  <si>
    <t>湘西经  开区</t>
  </si>
  <si>
    <t>湘西经济开发区管委会</t>
  </si>
  <si>
    <t>永顺溪州新城金融服务平台建设</t>
  </si>
  <si>
    <t>6、“架桥拓市”工程</t>
  </si>
  <si>
    <t>9、重大科技攻关工程</t>
  </si>
  <si>
    <t>10、创新平台建设工程</t>
  </si>
  <si>
    <t>11、创新人才培育工程</t>
  </si>
  <si>
    <t>四、产业转型升级行动</t>
  </si>
  <si>
    <r>
      <t>占地</t>
    </r>
    <r>
      <rPr>
        <sz val="10"/>
        <color indexed="8"/>
        <rFont val="Times New Roman"/>
        <family val="1"/>
      </rPr>
      <t>500</t>
    </r>
    <r>
      <rPr>
        <sz val="10"/>
        <color indexed="8"/>
        <rFont val="宋体"/>
        <family val="0"/>
      </rPr>
      <t>亩修建厂房，购买设备，器械，基地建设</t>
    </r>
    <r>
      <rPr>
        <sz val="10"/>
        <color indexed="8"/>
        <rFont val="Times New Roman"/>
        <family val="1"/>
      </rPr>
      <t>11000</t>
    </r>
    <r>
      <rPr>
        <sz val="10"/>
        <color indexed="8"/>
        <rFont val="宋体"/>
        <family val="0"/>
      </rPr>
      <t>亩。</t>
    </r>
  </si>
  <si>
    <t>酒鬼酒产业园建设项目</t>
  </si>
  <si>
    <t>吉首市</t>
  </si>
  <si>
    <t>酒鬼酒公司</t>
  </si>
  <si>
    <t>古丈县鑫科牧业食品产业园</t>
  </si>
  <si>
    <t>古丈县年产10万吨矿泉水生产生产线</t>
  </si>
  <si>
    <t>龙山县中药材加工及产业化基地建设</t>
  </si>
  <si>
    <t>古丈县绞股蓝系列药品研制开发</t>
  </si>
  <si>
    <t>湘西环保纸袋生产项目</t>
  </si>
  <si>
    <t>湘西经   开区</t>
  </si>
  <si>
    <t>湘西民族工艺品产业化</t>
  </si>
  <si>
    <t>湘西州文化旅游产品开发</t>
  </si>
  <si>
    <t>8县市人民政府
湘西经开区管委会</t>
  </si>
  <si>
    <t>2016-2020</t>
  </si>
  <si>
    <t>吉首宗南重工制造有限公司年产3800台专用汽车和农用插秧机生产项目</t>
  </si>
  <si>
    <t>吉首宗南重工制造有限公司</t>
  </si>
  <si>
    <t>吉首市住宅产业化</t>
  </si>
  <si>
    <t>朗溪石煤（矾）综合利用建设</t>
  </si>
  <si>
    <t>凤凰县人民政府</t>
  </si>
  <si>
    <t>湖南东方矿业有限责任公司</t>
  </si>
  <si>
    <t>锌冶炼产业整合年产22万吨电解锌生产线</t>
  </si>
  <si>
    <t>花垣县</t>
  </si>
  <si>
    <t>整合升级锌传统产业，形成年产22万吨电解锌生产能力。</t>
  </si>
  <si>
    <t>花垣县人民政府</t>
  </si>
  <si>
    <t>2016-2017</t>
  </si>
  <si>
    <t>花垣县国家资源型城市可持续发展建设项目</t>
  </si>
  <si>
    <t>实施锰锌精深加工及新材料高新技术产业化工程，对现有锰锌传统产业整合升级，建设电子集群产业链、电池材料产业链和铝、锌合金产业链、生物医药产业链，形成年产30万吨相关材料生产及下游应用产品的能力。</t>
  </si>
  <si>
    <t>2016-2025</t>
  </si>
  <si>
    <t>湘西丰达氮化系新材料产业园</t>
  </si>
  <si>
    <t>湘西经    开区</t>
  </si>
  <si>
    <t>湘西天源矿山建设项目</t>
  </si>
  <si>
    <t>古丈县石头造纸项目</t>
  </si>
  <si>
    <t>泸溪县新材料加工园</t>
  </si>
  <si>
    <t>泸溪县</t>
  </si>
  <si>
    <t>建设年生产15万吨新材料产业园。</t>
  </si>
  <si>
    <t>泸溪县人民政府</t>
  </si>
  <si>
    <t>古丈钒新材料开发及基地建设</t>
  </si>
  <si>
    <t>龙山县石材综合开发利用</t>
  </si>
  <si>
    <t>龙山县紫砂陶开发利用</t>
  </si>
  <si>
    <t>保靖新中合光纤通讯系统用无源器件生产线建设工程</t>
  </si>
  <si>
    <t>保靖县</t>
  </si>
  <si>
    <t>建设标准化厂房与办公楼15000平方米、员工宿舍和食堂7000平方米、实验室和研发中心1000平方米，购置生产线设备及其他附属设施建设</t>
  </si>
  <si>
    <t>保靖新中合公司</t>
  </si>
  <si>
    <t>全州工业锅炉改造</t>
  </si>
  <si>
    <t>高能耗工业企业用能系统优化项目</t>
  </si>
  <si>
    <t>全州公共机构办公区耗能设施设备节能改造</t>
  </si>
  <si>
    <t>国家资源综合利用“双百工程”花垣县示范基地建设</t>
  </si>
  <si>
    <t>重点培育7家资源综合利用骨干企业，规划实施20个建设项目，其中：尾矿综合利用项目3个；锰冶炼废渣综合利用项目7个；锌冶炼渣综合利用项目2个；农林废弃物综合利用项目8个。到2020年，产业废物综合利用量达到1563.8万吨，综合利用率达到86%。</t>
  </si>
  <si>
    <t>2014-2020</t>
  </si>
  <si>
    <t>古丈县生物质能综合开发</t>
  </si>
  <si>
    <t>综合开发生物质电厂、生物质化肥、生物质柴油、生物质颗粒加工等。</t>
  </si>
  <si>
    <t>13、产业聚集发展工程</t>
  </si>
  <si>
    <t>湘西经济开发区园区扩容提质工程</t>
  </si>
  <si>
    <t>由现在的6.44平方公里扩至22.82平方公里，新增土地储备，完善园区道路及配套设施，不断提升园区承载能力。</t>
  </si>
  <si>
    <t>湘西经开区管委会</t>
  </si>
  <si>
    <t>吉首经济开发区园区扩容提质工程</t>
  </si>
  <si>
    <t>新增土地储备，完善园区道路及配套设施，提升园区承载能力。</t>
  </si>
  <si>
    <t>吉首市人民政府</t>
  </si>
  <si>
    <t>泸溪工业集中区园区扩容提质工程</t>
  </si>
  <si>
    <t>凤凰工业集中区园区扩容提质工程</t>
  </si>
  <si>
    <t>凤凰县</t>
  </si>
  <si>
    <t>古丈工业集中区园区扩容提质工程</t>
  </si>
  <si>
    <t>花垣工业集中区园区扩容提质工程</t>
  </si>
  <si>
    <t>保靖工业集中区园区扩容提质工程</t>
  </si>
  <si>
    <t>保靖县人民政府</t>
  </si>
  <si>
    <t>龙山工业集中区园区扩容提质工程</t>
  </si>
  <si>
    <t>湘西州创新创业园“73”计划工程</t>
  </si>
  <si>
    <t>湘西经开区、8县市创新创业园区标准厂房建设300万平方米。</t>
  </si>
  <si>
    <t>8县市人民政府、湘西经开区管委会</t>
  </si>
  <si>
    <t>14、现代服务业提质工程</t>
  </si>
  <si>
    <t>15、高标准基本农田建设工程</t>
  </si>
  <si>
    <t>16、农业“百企千社万户”工程</t>
  </si>
  <si>
    <t>湘西州油茶产业基地建设</t>
  </si>
  <si>
    <t>湘西州烟基工程</t>
  </si>
  <si>
    <t>建设烟区2000公里机耕道及水利等基础设施。</t>
  </si>
  <si>
    <t>五、区域协调发展行动</t>
  </si>
  <si>
    <t>17、区域增长极培育工程</t>
  </si>
  <si>
    <t>吉首高铁新城</t>
  </si>
  <si>
    <t>总建筑面积500万平方米，围绕高铁站周边建设商居、市场、酒店、休闲等多功能城市综合体。</t>
  </si>
  <si>
    <t>18、特色县域经济提升工程</t>
  </si>
  <si>
    <t>建设猕猴桃示范园10万亩</t>
  </si>
  <si>
    <t>8县市人民政府</t>
  </si>
  <si>
    <t>国家现代农业科技花垣县示范区建设</t>
  </si>
  <si>
    <t>规划总面积 68.5 平方公里，涉及5 个乡镇 27个村。建设完善园区水、电、路等基础设施和现代特色农业示范基地以及土地流转，重点建设“一园一带七大基地”，即：现代农业科技示范区核心园、现代农业休闲观光产业带、优质水稻生产基地、畜禽养殖示范基地、优质蔬菜生产基地、现代烟草生产基地、特色水果生产基地、林下经济示范基地（肉蛋鸡、中药材等）、特色蚕桑基地。</t>
  </si>
  <si>
    <t>2013-2025</t>
  </si>
  <si>
    <t>19、主体功能区试点示范工程</t>
  </si>
  <si>
    <t>绿色湘西建设工程</t>
  </si>
  <si>
    <t>退耕还林工程</t>
  </si>
  <si>
    <t>第一轮退耕还林补助延续；第二轮退耕还林展开，完成退耕地造林61.78万亩。</t>
  </si>
  <si>
    <t>湘西石漠化综合治理</t>
  </si>
  <si>
    <t>生态公益林补偿</t>
  </si>
  <si>
    <t>珍稀树种与特殊林木培育工程</t>
  </si>
  <si>
    <t>大鲵养殖综合开发中心建设，龙山茅坪、水田、洗车，永顺石堤、郎溪，花垣吉卫、补抽、雅酉，古丈坐龙峡，吉首大兴、德茹、矮寨区域生态保护，大、小龙洞流域综合治理及植被恢复</t>
  </si>
  <si>
    <t>吉首、龙山、永顺、花垣、古丈县人民政府</t>
  </si>
  <si>
    <t>湘西州湿地公园建设</t>
  </si>
  <si>
    <t>峒河、沅江、兄弟河、栖凤湖国家湿地公园建设。</t>
  </si>
  <si>
    <t>吉首市、泸溪县、花垣县、古丈县人民政府</t>
  </si>
  <si>
    <t>湘西州自然保护区建设</t>
  </si>
  <si>
    <t>湘西州水土保持工程</t>
  </si>
  <si>
    <t>永顺小溪珍稀动植物科技园工程</t>
  </si>
  <si>
    <t>六、城乡统筹发展行动</t>
  </si>
  <si>
    <t>20、农业转移人口市民化工程</t>
  </si>
  <si>
    <t>共55272套330万平方米。</t>
  </si>
  <si>
    <t>共107800套1080万平方米。</t>
  </si>
  <si>
    <t>建设13.4万平方米中心广场（包括广场地面铺设、文化墙、文化柱、音乐喷泉、绿化、城市雕塑小品、给排水、电缆电气灯光、附属管理用房、景观池、体育健身器材、场地平整、表演平台等）</t>
  </si>
  <si>
    <t>21、城镇培育工程</t>
  </si>
  <si>
    <t>黄丝桥古城风情小镇建设</t>
  </si>
  <si>
    <t>修复黄丝桥古城文物本体，实施古城居民整体搬迁，建设好黄丝桥古城风情小镇。</t>
  </si>
  <si>
    <t>长潭岗环湖休闲度假区建设</t>
  </si>
  <si>
    <t>新建长潭岗环湖高端休闲度假基地，环湖游道长40km。</t>
  </si>
  <si>
    <t>凤凰县生态文化公园及专用旅游通道建设项目</t>
  </si>
  <si>
    <t>项目规划总用地面积约2170亩（含在建81亩），总建筑面积为492000平方米。具体建设内容包含：学府路(专用旅游通道)、文化体验传承及休闲区、嘉年华商业步行街、物流园及工业集中区、手工艺加工体验园、海洋公园、生态田园区、游乐园及配套基础设施建设。</t>
  </si>
  <si>
    <t>凤凰古城旅游综合体及人防二期工程</t>
  </si>
  <si>
    <t>对原县政府、公安局、法院驻机关地进行改造，新建人防工程。</t>
  </si>
  <si>
    <t>凤凰西门人防工程</t>
  </si>
  <si>
    <t>建筑总面积16761.3㎡，其中人防地下面积12000㎡。新建游客接驳转运站、停车场、游客咨询中心等。</t>
  </si>
  <si>
    <t>永顺溪州新城建设</t>
  </si>
  <si>
    <t>湘西经开区</t>
  </si>
  <si>
    <t>永顺溪州汽车交易市场建设</t>
  </si>
  <si>
    <r>
      <t>占地</t>
    </r>
    <r>
      <rPr>
        <sz val="10"/>
        <color indexed="8"/>
        <rFont val="Times New Roman"/>
        <family val="1"/>
      </rPr>
      <t>100</t>
    </r>
    <r>
      <rPr>
        <sz val="10"/>
        <color indexed="8"/>
        <rFont val="宋体"/>
        <family val="0"/>
      </rPr>
      <t>亩，建设汽车展厅、办公楼以及停车场。</t>
    </r>
  </si>
  <si>
    <t>22、城镇基础设施扩容提质工程</t>
  </si>
  <si>
    <t>全州城区供水提质改造工程</t>
  </si>
  <si>
    <t>新改扩建53万吨/日供水能力，供水管网517公里，水质监测能力建设。</t>
  </si>
  <si>
    <t>全州乡镇供水提质改造工程</t>
  </si>
  <si>
    <t>新、改扩建82个乡镇供水设施，新、改扩建日供水能力28.46万吨/日、供水管网632公里。</t>
  </si>
  <si>
    <t>新、改扩建</t>
  </si>
  <si>
    <t>全州城区管道天然气工程</t>
  </si>
  <si>
    <t>9县市（区）城区新建天然气门站9座；新建城区燃气管网280公里，及燃气输配气系统；新增管输天然气用户15万户。</t>
  </si>
  <si>
    <t>全州城市污水处理设施提标改造扩建工程</t>
  </si>
  <si>
    <t>对现有9座污水处理厂进行提标改造，完善城区污水管网，城区管网覆盖率达80%以上。</t>
  </si>
  <si>
    <t>全州重点建制镇生活污水处理工程</t>
  </si>
  <si>
    <t>拟对10个重点建制镇生活污水进行处理,建10个污水处理厂,年处理能力3万吨.铺设管网150公里</t>
  </si>
  <si>
    <t>吉首垃圾焚烧发电项目</t>
  </si>
  <si>
    <t>城区建设地下综合管廊300公里，及配套控制管理系统。</t>
  </si>
  <si>
    <t>凤凰县海绵城市建设项目</t>
  </si>
  <si>
    <t>新建取水泵站、人工渠、人工湖、输水隧洞等建筑物组成。计划引水渠渠首高程390.2m，新建人工渠4.335km，隧洞11.442km，人工湖2个1251亩。</t>
  </si>
  <si>
    <t>全州城区绿化工程</t>
  </si>
  <si>
    <t>对湘西州湿地生态系统进行修复和恢复。道路绿化带、人行道绿化等。</t>
  </si>
  <si>
    <t>新建、改扩建</t>
  </si>
  <si>
    <t>全州城区公园建设工程</t>
  </si>
  <si>
    <t>改造150公里路灯照明、新建42公里道路照明工程，按节能工程的技术标准采用节能型LED光源.</t>
  </si>
  <si>
    <t>改建</t>
  </si>
  <si>
    <t>湘西州老城区改造提质扩容工程</t>
  </si>
  <si>
    <t>8县市老城区改造提质、新扩区道路、水电管网等基础设施建设。</t>
  </si>
  <si>
    <t>23、美丽乡村建设工程</t>
  </si>
  <si>
    <t>湘西州宜居乡村建设</t>
  </si>
  <si>
    <t>G209、319以及省道沿线150个乡村基础设施建设。</t>
  </si>
  <si>
    <t>湘西州40个重点村落保护，旅游沿线260个民俗特色村寨整治工程。</t>
  </si>
  <si>
    <t>24、城镇化试点示范工程</t>
  </si>
  <si>
    <t>湘西州省际边界口子镇建设</t>
  </si>
  <si>
    <t>凤凰县
花垣县
保靖县
龙山县</t>
  </si>
  <si>
    <t>凤凰、花垣、保靖、龙山4县18个乡镇道路、市场、民居保护及基础设施建设</t>
  </si>
  <si>
    <t>凤凰县人民政府
花垣县人民政府
保靖县人民政府
龙山县人民政府</t>
  </si>
  <si>
    <t>七、基础设施提升行动</t>
  </si>
  <si>
    <t>25、交通提质工程</t>
  </si>
  <si>
    <t>湘西边城里耶机场</t>
  </si>
  <si>
    <t>国家民航总局</t>
  </si>
  <si>
    <t>2015-2017</t>
  </si>
  <si>
    <t>新建龙山、永顺、泸溪、保靖、古丈等通用民航机场5个。</t>
  </si>
  <si>
    <t>中国铁路总公司</t>
  </si>
  <si>
    <t>新建张吉怀客运专线。</t>
  </si>
  <si>
    <t>全长约327公里，其中州内段约150公里。</t>
  </si>
  <si>
    <t>湖南高速公司</t>
  </si>
  <si>
    <t>凤大城际公路建设</t>
  </si>
  <si>
    <t>按一级路标准，改建堤溪大桥至贵州大兴公路，全长29.4km，路面宽24m；G354至G209连接线，里程12.7km，路面宽度12m。</t>
  </si>
  <si>
    <t>湘西州干线公路建设</t>
  </si>
  <si>
    <t>新、改扩建干线公路29条1100公里，其中一级路4条57公里，二级路22条880公里，三级路3条163.1公里</t>
  </si>
  <si>
    <t>凤凰县乡村旅游公路建设</t>
  </si>
  <si>
    <t>1、古城-千工坪-长潭岗两叉河-地潭江码头-长潭岗码头-廖家桥镇大坳-古城，全长31.5km；2、古城-千工坪-长潭岗两叉河码头-犁坳-扭仁码头-天龙峡码头-阿拉营镇-廖家桥镇-古城，全长39km；3、三拱桥-洞脚-火炉坪-板吉-龙角-崇寨-凉灯至山江，全长75km；4、旅游公路连接景点、码头公路全长20km；5、6个旅游码头建设。</t>
  </si>
  <si>
    <t>起点接于龙永高速公路连洞互通连接线出（入）口，终点止于罗子湾，全长6.5公里，采用二级公路标准建设。</t>
  </si>
  <si>
    <t>2017—2020</t>
  </si>
  <si>
    <t>湘西州客运站场建设</t>
  </si>
  <si>
    <t>新、改扩建8县市客运站场。</t>
  </si>
  <si>
    <t>相关县市人民政府</t>
  </si>
  <si>
    <t>湘西州航运二期建设工程</t>
  </si>
  <si>
    <t>全州7条航道整治，8个重点港口码头、3个锚地建设，3大支持保障体系建设。</t>
  </si>
  <si>
    <t>州交通运输局
相关县市人民政府</t>
  </si>
  <si>
    <t>26、能源保供工程</t>
  </si>
  <si>
    <t>相关公司</t>
  </si>
  <si>
    <t>湘西500千伏输变电工程</t>
  </si>
  <si>
    <t>湘西州220千伏输变电工程</t>
  </si>
  <si>
    <t>新建220千伏变电站1座，主变1台/180兆伏安，220千伏线路137.8公里；新建永顺变-沈家湾变110千伏线路52.8公里。贵州松桃500KV变-花垣220KV变220KV输电线路LGJ-400/50，全长45km。</t>
  </si>
  <si>
    <t>湘西电力公司
花垣金垣电力公司</t>
  </si>
  <si>
    <t>湘西州110千伏输变电工程</t>
  </si>
  <si>
    <t>龙山八面山风电场</t>
  </si>
  <si>
    <t>永顺县人民政府</t>
  </si>
  <si>
    <t>27、水利保障工程</t>
  </si>
  <si>
    <t>新建吉首市黄土同、凤凰县团结、泸溪县铁门栓、古丈县草塘水库、保靖县三叉河等6座中型，扩建凤凰县万溶江、泸溪县龙头冲、古丈县广潭河水库为中型水库，新建吉首市红枫、花垣县檀木冲、下水、龙山召市等全州共138座小型水源水库</t>
  </si>
  <si>
    <t>新建古丈县古阳河、花垣吉辽河、永顺中秋河、龙山龙潭河、凤凰乌巢河、泸溪辛女溪及保靖县三叉河等7座水库，总库容5549万方，灌溉面积26.9万亩</t>
  </si>
  <si>
    <t>有关县人民政府</t>
  </si>
  <si>
    <t>凤凰沱江河库连通工程</t>
  </si>
  <si>
    <t>凤凰县长潭岗水库综合治理，新建人工渠4.335km，隧洞11.442km，人工湖2个1251亩及其它配套设施，连通乌巢河、万溶江、长潭岗水库、沱江及支系水系，扩大灌溉面。</t>
  </si>
  <si>
    <t>8县市及湘西经开区防洪堤加固及新建、整修护岸、河道疏浚、清障及内涝排渍工程</t>
  </si>
  <si>
    <t>龙山果利河综合治理工程</t>
  </si>
  <si>
    <t>28、信息互联工程</t>
  </si>
  <si>
    <t>新增宽带FTTH端口46万个，新增光缆2.3万纤芯公里，完成光纤到户网络覆盖51.4万户，建设WLAN热点500个，宽带覆盖目标为城区100%及乡镇100%，基本完成“光网城市”全覆盖；新建3G基站1048个，扩容3G基站100个；新建4G通信基站3680个，新增4G室内分布系统740套，实现4G移动通信网全州90%以上的覆盖。</t>
  </si>
  <si>
    <t>八、民生保障改善行动</t>
  </si>
  <si>
    <t>29、就业优先工程</t>
  </si>
  <si>
    <t>技能扶贫培训10万农民</t>
  </si>
  <si>
    <t>扶贫建房1000户教育助学1万人，技能培训输出劳动力2万人，改善1万户生产生活条件</t>
  </si>
  <si>
    <t>培训农村劳动力12万人次</t>
  </si>
  <si>
    <t>职业教育20万人次</t>
  </si>
  <si>
    <t>30、教育提质工程</t>
  </si>
  <si>
    <t>实施普通高中项目校18所，新建、改扩建教学楼、综合楼、图书馆、体育设施、学生宿舍、学生食堂及配套设施设备等项目60个，建设校舍建筑面积50万平方米；新建、改扩建运动场20个；添置一批学校饮水、安全、供餐设备等生活设施设备；普通高中办学条件基本达到国家建设标准。</t>
  </si>
  <si>
    <t>湘西经开区学校建设</t>
  </si>
  <si>
    <t>新建州民中湘西经开区分校、吉大师院湘西经开区分校、州幼儿园湘西经开区分校、湘西经开区实验小学，建筑总面积8.4万平方米。</t>
  </si>
  <si>
    <t>湘西州新建小学建设</t>
  </si>
  <si>
    <t>新建凤凰、保靖、龙山思源实验学校、永顺实验学校和永顺灵溪三小改扩建，吉首市第九小学、吉首市雅溪小学、花垣县第二小学等12万平方米，运动场及附属设施，购置仪器设备等。</t>
  </si>
  <si>
    <t>湘西州新建初中建设</t>
  </si>
  <si>
    <t>新建吉首市雅溪中学、泸溪刘家滩、凤凰、保靖、龙山思源中学等15万平方米，运动场及附属设施，购置仪器设备等。</t>
  </si>
  <si>
    <t>湘西州新建高级中学建设</t>
  </si>
  <si>
    <t>新建吉首、凤凰南华、永顺等高级中学45万平方米，建400米8道标准运动场及附属设施，设备购置等。</t>
  </si>
  <si>
    <t>建设总面积20000平方米及设备。按四个功能区组成：①素质教育区面积3000m2，包括科普实验室、DIY劳美制作室、多媒体教室、书法、美术、声乐、器乐、舞蹈、综合类教室等；②游乐活动区建筑面积7000m2，包括欢乐城、社会生活体验实验馆； ③小背篓艺术文化广场5000m2（含小背篓幼儿园、市民绿化广场、文化雕塑）。 ④文体活动区建筑面积5000m2，包括：国际文化交流中心、国防教育展览馆、乒乓球馆、健身馆、羽毛球馆、多功能影剧院。</t>
  </si>
  <si>
    <t>湘西州城区学位增加工程</t>
  </si>
  <si>
    <t>新、扩建湘西州城区学校，将现有80人班额降低到50人/班左右。</t>
  </si>
  <si>
    <t>新、扩建</t>
  </si>
  <si>
    <t xml:space="preserve">项目建设总面积112649平方米。校内艺体馆前坪、消防道路、地下停下场、护坡、校园绿化、围墙改造等。 </t>
  </si>
  <si>
    <t>州民中</t>
  </si>
  <si>
    <t>湘西职院建设</t>
  </si>
  <si>
    <t>改扩建教学及辅助用房、实训基地、学生宿舍等10万平方米。</t>
  </si>
  <si>
    <t>湘西职院</t>
  </si>
  <si>
    <t>吉首大学师范学院建设</t>
  </si>
  <si>
    <t>改扩建综合教学楼、学生食堂、图书馆等3.5万平方米。</t>
  </si>
  <si>
    <t>吉大师院</t>
  </si>
  <si>
    <t>改扩建</t>
  </si>
  <si>
    <t>吉首大学建设</t>
  </si>
  <si>
    <t>31、社保扩面提标工程</t>
  </si>
  <si>
    <t>凤凰廻龙溪休闲度假养生基地建设</t>
  </si>
  <si>
    <t>打造一座旅游、休闲特色小镇，主要建设高端休闲养老中心、高档休闲客栈、特色餐饮街、休闲娱乐城、演艺剧场、高端旅游地产开发及配套基础设施，建设总部经济园。</t>
  </si>
  <si>
    <t>州体育局
8县市人民政府</t>
  </si>
  <si>
    <t>34、文化提质惠民工程</t>
  </si>
  <si>
    <t>湘西州广播电视中心建设</t>
  </si>
  <si>
    <t>凤凰古城保护整治工程</t>
  </si>
  <si>
    <t>文星苑建设、道台衙门及历史街区恢复工程。</t>
  </si>
  <si>
    <t>泸溪县非物质文化遗产保护</t>
  </si>
  <si>
    <t>35、精准扶贫工程</t>
  </si>
  <si>
    <t>农村环境综合整治整州推进工程</t>
  </si>
  <si>
    <t>城市集中式饮用水水源保护工程</t>
  </si>
  <si>
    <t>39、大气污染防治工程</t>
  </si>
  <si>
    <t>40、生态文明示范工程</t>
  </si>
  <si>
    <t>十、重大改革攻坚行动</t>
  </si>
  <si>
    <t>41、服务型政府建设工程</t>
  </si>
  <si>
    <t>45、法制湖南建设工程</t>
  </si>
  <si>
    <t>湘西经    开区</t>
  </si>
  <si>
    <t>湘西州请求进入省“十三五”规划重大项目表</t>
  </si>
  <si>
    <t>开发里耶古城区三个古城景点，即明清古城、战国古城和秦城。其中，明清古城: 对古城老街区进行修复、复建及整治，完善其基础配套设施建设。战国古城：对战国古墓群进行进修缮和保护，还原战国古城时期风貌，建设仿古建筑群100000平方米。秦城：在伴月湖地段建设秦朝时期建筑风格仿古建筑群40000平方米。</t>
  </si>
  <si>
    <t>2005-2020</t>
  </si>
  <si>
    <t>龙山县八面山景区建设</t>
  </si>
  <si>
    <t>以八面山为核心，开发燕子洞、自生桥、杯子岩、草甸场、高山运动园、生态农庄等景点景区和旅游配套设施建设。</t>
  </si>
  <si>
    <t>古丈坐龙峡红石林综合开发工程</t>
  </si>
  <si>
    <t>按照国家4A级旅游景区标准建设完善坐龙峡景区旅游配套设施：完善坐龙峡景区游客服务中心及停车场，建设核心景区游道、景区出口游步道及绿化、亮化，扩容大、小寨停车场，建设土家山寨民俗文化展示中心及公共服务设施等工程。实施特色民居改造1200户，景区公路建设22公里，供水及供电扩建。推进红石林景区二期工程建设等。</t>
  </si>
  <si>
    <t>2013-2018</t>
  </si>
  <si>
    <t>保靖吕洞山创建国家4A级景区工程</t>
  </si>
  <si>
    <t>1、全面提质吕洞山景区，完善景区交通体系等各项基础设施建设，新建景区旅游服务中心；2、金洛河山水苗寨湿地公园，历史文化保护；3、核心区“示范村”建设推广，开展苗族传承村落保护，对文物保护单位、重要历史文化环境保护，非物质文化遗产普查、数据库、传习所、苗族文化展示馆等建设；4、景区1650栋房屋改造。</t>
  </si>
  <si>
    <t>泸溪县</t>
  </si>
  <si>
    <t xml:space="preserve">泸溪县人民政府       </t>
  </si>
  <si>
    <t>2015-2018</t>
  </si>
  <si>
    <t>2010-2018</t>
  </si>
  <si>
    <t>1、四方城遗址本体保护与展示工程，青铜冶炼技术展示，冶炼场遗址修复，配套基础设施建设，实施四方城遗址文化品牌包装；2、建设魏家寨西汉墓葬陈列馆，实施西汉大墓保护工程，传统建筑改造；3、新建遗址博物馆9000㎡。</t>
  </si>
  <si>
    <t>保靖县文广新局</t>
  </si>
  <si>
    <t>泸溪县天桥山旅游开发</t>
  </si>
  <si>
    <t xml:space="preserve">泸溪县人民政府   </t>
  </si>
  <si>
    <t>凤凰县乡村游环线综合开发</t>
  </si>
  <si>
    <t>围绕乡村游旅游环线进行综合体开发工程，主要是围绕凤凰古城--拉毫营盘--黄丝桥古城--勾良苗寨--天龙峡峡谷--长潭岗水库--老洞--竹山--千工坪--烟雨凤凰--齐梁桥--凤凰古城旅游精品线路综合开发旅游服务等配套设施及改扩建环线公路。改扩建环线旅游公路，新建拉毫营盘古代军事防御体系展示展演中心、天龙峡民族商品一条街、长潭岗水库平湖游、千工坪银器加工中心及配套设施等。</t>
  </si>
  <si>
    <t>2016-2019</t>
  </si>
  <si>
    <t>土家族生态文化乡村游精品线路建设</t>
  </si>
  <si>
    <t>沿酉水流域串连龙山惹巴拉、洗车、保靖首八峒、永顺老司城、古丈张家坡等土家族古村落，打造土家族生态文化乡村旅游精品线路。实施基础设施建设、非物质文化遗产保护传承、特色民居保护、民族文化产业发展等。</t>
  </si>
  <si>
    <t>龙山、保靖、永顺、古丈县人民政府、州旅游局</t>
  </si>
  <si>
    <t>苗族生态文化乡村游精品线路建设</t>
  </si>
  <si>
    <t>串连吉首德夯、凤凰老家寨、吉首小溪、保靖吕洞、花垣金龙等苗寨古村落，形成苗族生态文化乡村旅游精品线路。实施基础设施建设、非物质文化遗产保护传承、特色民居保护、民族文化产业发展等。</t>
  </si>
  <si>
    <t>吉首、凤凰、保靖、花垣、泸溪、古丈县人民政府、州旅游局</t>
  </si>
  <si>
    <t>全州游客服务中心</t>
  </si>
  <si>
    <t>全州星级宾馆建设</t>
  </si>
  <si>
    <t>铝颜料的加工技术研究、复合材料的开发，钒储能电池材料的开发技术研究</t>
  </si>
  <si>
    <t>湘西州科技局</t>
  </si>
  <si>
    <t>虎杖、杜仲、百合、猕猴桃、油料作物的速丰产等优势农产品关键技术研发、品种培育、植物资源提取为药材、杜仲胶、百合多糖、果王素、食用油等技术研发</t>
  </si>
  <si>
    <t>青蒿、黄柏、黄姜、虎杖等优势药材的关键技术研发、加工提取相关药材料的技术研发</t>
  </si>
  <si>
    <t>矿产废渣利用、重金属回收、清洁技术研发应用、环境监测治理分析等</t>
  </si>
  <si>
    <t>光机电产品研发技术开发与应用示范、光晶源体应用技术研究与推广、电子信息软件自动化控制研发技术</t>
  </si>
  <si>
    <t>太阳能、光机电产品、页岩气、有色金属等高新产品研发技术与产业化</t>
  </si>
  <si>
    <t>旅游数字湘西</t>
  </si>
  <si>
    <t>实现数字化管理</t>
  </si>
  <si>
    <t>新建600吨/日生活垃圾发电项目</t>
  </si>
  <si>
    <t>全州乡镇生活垃圾收运体系建设</t>
  </si>
  <si>
    <t>新建垃圾收集桶15000个，垃圾分类收集站600个；新建垃圾中转站50个；新建垃圾焚烧炉500个；配套转运车、收集车等设备设施</t>
  </si>
  <si>
    <t>城市餐厨垃圾资源利用和无害化处理项目</t>
  </si>
  <si>
    <t>拟对8县市城市餐厨垃圾进行资源化无害处理</t>
  </si>
  <si>
    <t>全州县市城区排水防涝工程</t>
  </si>
  <si>
    <t>城区建设雨水管渠300公里，雨水排渍泵站16座，雨水调蓄设施，建设水情自动监测系统、防涝预警和预报系统。</t>
  </si>
  <si>
    <t>湘西州村镇排涝工程</t>
  </si>
  <si>
    <t>全州新建278处排涝工程，解决32万人的内涝</t>
  </si>
  <si>
    <t>全州县市城区综合管廊建设示范工程</t>
  </si>
  <si>
    <t>新、改扩建城市公园、休闲广场等</t>
  </si>
  <si>
    <t>全州城市道路照明节能试点工程</t>
  </si>
  <si>
    <t>泸溪县、古丈县、永顺县、龙山县人民政府</t>
  </si>
  <si>
    <t>全州县市城区步行和自行车交通系统建设工程</t>
  </si>
  <si>
    <t>城区建设步行和自行车交通绿道100公里，自行车租赁系统，及配套管理、服务设施。</t>
  </si>
  <si>
    <t>花垣县竹篙滩片区新型城镇化开发</t>
  </si>
  <si>
    <t>8县市工业燃煤锅炉改造</t>
  </si>
  <si>
    <t>对全州高能耗企业的用能系统进行优化，降低能耗</t>
  </si>
  <si>
    <t>对全州公共机构办公区域的空调、取暖、照明、锅炉等耗能较大的设施设备进行节能改造</t>
  </si>
  <si>
    <t>凤凰县核心景区服务行业清洁生产示范试点</t>
  </si>
  <si>
    <t>拟对凤凰县核心景区的宾馆、餐饮、公交系统、公共机构及较大民用的用能和排污设施等进行清洁生产改造，实施宾馆餐饮用品资源回收利用中心、餐厨废弃物无害化处理和综合利用、电动汽车用充电桩和充电站基础设施、分散式生活污水处理再利用、公共机构及部分民用用能和排污设施改造等项目</t>
  </si>
  <si>
    <t>电解锌酸浸渣安全处置及综合利用项目</t>
  </si>
  <si>
    <t>1、电解锌酸浸渣规范化贮存库建设； 2、电解锌酸浸渣综合回收利用。</t>
  </si>
  <si>
    <t>花垣、保靖、吉首、泸溪县人民政府</t>
  </si>
  <si>
    <t>湘西州大气污染防治项目</t>
  </si>
  <si>
    <t>对宾馆及餐饮行业的燃煤锅炉、油烟、汽车尾汽、道路交通和建筑扬尘，工矿企业废气进行综合治理</t>
  </si>
  <si>
    <t>湘西锰三角及周边地区重金属污染综合治理</t>
  </si>
  <si>
    <t>对湘西锰三角及周边地区重金属污染进行综合治理</t>
  </si>
  <si>
    <t>建设规模50万亩,其中新造30万亩，封山育林21万亩。建设范围为生态脆弱地区、城区周围可视范围、高速公路及国省道两旁、旅游景区、主要河流沿线及生态村庄</t>
  </si>
  <si>
    <t>建设规模171万亩，其中人工造林30万亩，封山育林142万亩</t>
  </si>
  <si>
    <t>继续将国家级、省级公益林700.78万亩全部纳入补偿范畴</t>
  </si>
  <si>
    <t>建设任务20万亩，其中新造10万亩，改培10万亩</t>
  </si>
  <si>
    <t>木材战略储备基地试点建设</t>
  </si>
  <si>
    <t>实施以改培示范林建设为主的国家木材战略储备基地试点建设项目，建设任务20万亩</t>
  </si>
  <si>
    <t>天然林保护工程</t>
  </si>
  <si>
    <t xml:space="preserve">造林6万亩；封山育林340万亩；森林改造每年2万亩；森林管护500万亩。 </t>
  </si>
  <si>
    <t>长防林工程建设</t>
  </si>
  <si>
    <t>建设任务32万亩，其中造林8万亩，封山育林23万亩</t>
  </si>
  <si>
    <t>武陵山区大鲵栖息地保护</t>
  </si>
  <si>
    <t>湖南猛洞河国家地质公园项目</t>
  </si>
  <si>
    <t>公园内道路交通、停车场、供电、给排水、服务设施、地质公园解说系统建设</t>
  </si>
  <si>
    <t>小溪、高望界、白云山国家级自然保护区，洛塔、印家界、白云山、天桥山、两头羊、九重岩等六个省级自然保护区管护点、检查站、界碑、巡护道、网络监控、步行道等基础设施，水、大气、生物多样性监测设施建设</t>
  </si>
  <si>
    <t>中央财政补贴森林抚育项目</t>
  </si>
  <si>
    <t>中幼林抚育80000公顷，其中幼林抚育32000公顷，中林抚育48000公顷</t>
  </si>
  <si>
    <t>森林保险</t>
  </si>
  <si>
    <t>全州701万亩公益林继续纳入森林保险，500万亩商品林新纳入森林保险。</t>
  </si>
  <si>
    <t>凤凰绿色能源示范县建设</t>
  </si>
  <si>
    <t>再生资源（生物质能、生物质气化、沼气等）和新能源（太阳能、风能、地热能等）开发。</t>
  </si>
  <si>
    <t>湘西州水生态文明县建设</t>
  </si>
  <si>
    <t>全州8县市水生态文明建设</t>
  </si>
  <si>
    <t>湘西州水生态文明乡镇建设</t>
  </si>
  <si>
    <t>全州158个乡镇水生态文明建设</t>
  </si>
  <si>
    <t>湘西州防灾减灾体系建设</t>
  </si>
  <si>
    <t>州直及8县市建设减灾救指挥中心，配套建设气象综合防灾减灾、防震减灾等信息系统；建设紧急避难所、救灾物资储备仓库等</t>
  </si>
  <si>
    <t>湘西州文广新局</t>
  </si>
  <si>
    <t>武陵山图书馆</t>
  </si>
  <si>
    <t>以吉首大学图书馆为基础，新扩建武陵山图书馆，建筑面积20000平方米</t>
  </si>
  <si>
    <t>吉首大学</t>
  </si>
  <si>
    <t>新扩建</t>
  </si>
  <si>
    <t>全州村级文化广场建设工程</t>
  </si>
  <si>
    <t>场地硬化、灯光、舞台等</t>
  </si>
  <si>
    <t>新建12000平方米的州广播电视中心，集广播电视节目制作、播出、会展、办公于一体的广播电视媒体大楼</t>
  </si>
  <si>
    <t>蚩尤生态文化园及非物质文化遗产传承与保护</t>
  </si>
  <si>
    <t>蚩尤广场、蚩尤大道、蚩尤文化展览馆等；建设苗族非物质文化遗产培训、研究、交流资料库、资源库、人才库，以及民族工艺品、民风民俗、苗族传统体育文化节、赶秋节等民族文化传承与保护。</t>
  </si>
  <si>
    <t>2011-2025</t>
  </si>
  <si>
    <t>中国土家族非物质文化遗产园</t>
  </si>
  <si>
    <t>建设老司城原生态文化村、双凤原生态文化村、土家族民俗风情园“两村一园”。总占地面积220亩，总建筑面积80000平方米</t>
  </si>
  <si>
    <t>武陵山土家族文化专题展览馆</t>
  </si>
  <si>
    <t>新建10000m2武陵山土家族文化专题展览馆1个</t>
  </si>
  <si>
    <t>武陵山苗族文化专题展览馆</t>
  </si>
  <si>
    <t>新建10000m2武陵山苗族文化专题展览馆1个</t>
  </si>
  <si>
    <t>新建8县市图书馆、文化馆、博物馆和剧场</t>
  </si>
  <si>
    <t>武陵山民族文艺演艺中心建设</t>
  </si>
  <si>
    <t>在凤凰县建设室内剧场，建筑面积3000平方米，打造一台高质量的原生态演艺剧目</t>
  </si>
  <si>
    <t>花垣边城民族影视文化城</t>
  </si>
  <si>
    <t>新建1个县城影院、5个影厅，6个乡镇影院、6个影厅。</t>
  </si>
  <si>
    <t>非物质文化遗产生产性保护示范园</t>
  </si>
  <si>
    <t>以乾州古城现有非遗园为基础进行改扩建</t>
  </si>
  <si>
    <t>全州体育健身设施建设</t>
  </si>
  <si>
    <t>综合性体育场馆建设、公众健身活动中心、社会小型体育设施等户外健身场地、学校体育设施、健身房馆建设，总建筑面积61.7万平方米</t>
  </si>
  <si>
    <t>湘西州体育中心</t>
  </si>
  <si>
    <t>总建筑面积4.35万平方米。包括体育馆、运动场、游泳馆及各类球场建设。</t>
  </si>
  <si>
    <t>湘西民族职院</t>
  </si>
  <si>
    <t>武陵山片区水上运动训练基地及生态健康城建设</t>
  </si>
  <si>
    <t>建设水上运动训练基地、浮码头、划艇训练水道、管理中心、滑翔机跑道、船库、观察哨、自行车骑行山道等等。</t>
  </si>
  <si>
    <t>泸溪县水上活动中心</t>
  </si>
  <si>
    <t>建设面积100亩，体育项目30个。</t>
  </si>
  <si>
    <t>中西部初中扩容改造工程</t>
  </si>
  <si>
    <t>新建、改扩建农村初中及九年一贯制学校学生宿舍、教学楼、学生食堂、饮水洗浴及配套设施设备等项目1450个，建设校舍建筑面积40万平方米；新建、改扩建运动场150个；添置一批农村寄宿制学校饮水、安全、供餐设备等生活设施设备；农村初中及九年一贯制学校寄宿条件基本达到国家建设标准。</t>
  </si>
  <si>
    <t>义务教育标准化学校建设</t>
  </si>
  <si>
    <t>1200所（个）农村小学及教学点实施农村义务教育标准化学校建设。建设小学教学楼、综合楼等教学及辅助用房校舍建设筑面积50万平方米，添置一批安保设备、学生宿舍设施、食堂设备、饮水设备等生活设施设备；更新一批课桌椅、图书、教学实验仪器、音体美器材、计算机、网络多媒体教室、宽带接入等；义务教育小学阶段学校基本达到国家建设标准，小学薄弱学校办学条件得到全面改善。</t>
  </si>
  <si>
    <t>学前教育推进工程</t>
  </si>
  <si>
    <t>新建、改扩建项目园200个，建设园舍建筑面积24万平方米；添置一批儿童玩具、教具；农村及城镇幼儿园办学条件基本达到国家建设标准，农村及城镇“入园难”的问题得到基本缓解。</t>
  </si>
  <si>
    <t>民族地区教育基础薄弱县普通高中建设</t>
  </si>
  <si>
    <t>边远地区农村教师周转宿舍建设</t>
  </si>
  <si>
    <t>新建农村教师周转宿舍7000套，建设校舍建筑面积25万平方米；添置必要的床、办公桌、洗衣机、电扇、煤气灶、热水器等生活设施设备；农村教师住房难的问题得到全面解决。</t>
  </si>
  <si>
    <t>中等职业教育基础能力建设</t>
  </si>
  <si>
    <t>中等职业教育学校实施项目校10所，新建、改扩建教学楼、实训楼、综合楼、学生食堂、学生宿舍等项目50个，建设校舍建筑面积50万平方米；新建、改扩建运动场20个；添置一批学校饮水、安全、供餐设备等生活设施设备；中等职业教育学校办学条件基本达到国家建设标准。</t>
  </si>
  <si>
    <t>龙凤职业技术学院</t>
  </si>
  <si>
    <t>教学及教学辅助用房15000㎡，生活服务用房4000㎡，附属工程及配套设施设备等</t>
  </si>
  <si>
    <t xml:space="preserve">龙山县人民政府           </t>
  </si>
  <si>
    <t>湘西州民族青少年服务中心</t>
  </si>
  <si>
    <t>湘西州团州委</t>
  </si>
  <si>
    <t>湘西州民族中医院扩建工程</t>
  </si>
  <si>
    <t>总建筑面积3.12万平方米。</t>
  </si>
  <si>
    <t>湘西州中医院</t>
  </si>
  <si>
    <t>湘西州重大疾病防控体系建设</t>
  </si>
  <si>
    <t>相关县市人民政府</t>
  </si>
  <si>
    <t>新建、迁建、改扩建</t>
  </si>
  <si>
    <t>永顺县、龙山县烈士陵园改扩建</t>
  </si>
  <si>
    <t>按照创建国家级烈士陵园标准，改扩建永顺塔卧烈士陵园和龙山县烈士陵园</t>
  </si>
  <si>
    <t>永顺县、龙山县人民政府</t>
  </si>
  <si>
    <t>全州殡葬基础设施建设</t>
  </si>
  <si>
    <t>殡仪馆、公墓山、火葬场及农村公益性公墓等殡葬基础设施建设</t>
  </si>
  <si>
    <t>全州光荣院建设</t>
  </si>
  <si>
    <t>州本级、泸溪、凤凰、古丈、永顺、龙山光荣院建设，总规划占地610亩,建筑面积16800平方米，床位数700张，</t>
  </si>
  <si>
    <t>湘西州民政局
8县市人民政府</t>
  </si>
  <si>
    <t>新建、 改扩建</t>
  </si>
  <si>
    <t>全州老年公寓和康复中心</t>
  </si>
  <si>
    <t>新建9所，续建1所，总占地366.3亩，建筑面积178772平方米。</t>
  </si>
  <si>
    <t>吉首国际生态养老养生基地</t>
  </si>
  <si>
    <t>总用地面积536亩，总建筑面积161520 平方米，其中一期工程建筑面积10万平方米，含中老年人公寓7.5万平方米，门诊楼2000 平方米，医技楼3000 平方米，病房楼5000平方米；活动中心建筑面积约3000 平方米；餐厅建筑面积约1000平方米，地下车库建筑面积为6000 平方米。</t>
  </si>
  <si>
    <t>武陵山片区湘西创业示范园</t>
  </si>
  <si>
    <t>总建筑面积17万平方米，其中创业生产加工区12万平方米，创新创业孵化基地2万平方米，就业和社会保障中心2万平方米，综合配套设施1万平方米。</t>
  </si>
  <si>
    <t>湘西州人社局</t>
  </si>
  <si>
    <t>全州公共租赁住房建设</t>
  </si>
  <si>
    <t>全州棚户区改造</t>
  </si>
  <si>
    <t>农村危房改造工程</t>
  </si>
  <si>
    <t>危房改造20000户</t>
  </si>
  <si>
    <t>湘西州水利精准扶贫工程</t>
  </si>
  <si>
    <t>对全州58.3万贫困人口所在2049是个村、社区及林场进行水利精准扶贫，解决其饮水、防洪、生态、灌溉及电力等水利需求</t>
  </si>
  <si>
    <t>花垣矿山采空区异地移民搬迁工程</t>
  </si>
  <si>
    <t>锰锌矿山采空区、工业集中区搬迁12000户，人口安置5.77万人。</t>
  </si>
  <si>
    <t>全州社区及居委会服务中心建设</t>
  </si>
  <si>
    <t>社区及居委会建房：规划总占地610亩，总建筑面积55500平米；150个社区、居委会网络化建设。</t>
  </si>
  <si>
    <t>木材检查站及基层林业站站房建设</t>
  </si>
  <si>
    <t>30个木材检查站站房、木材检查监控设备、办公设备、交通工具等建设；30个基层林业站站房、办公设备等建设</t>
  </si>
  <si>
    <t>湘西州农业环境监测与综合治理工程</t>
  </si>
  <si>
    <t>全州建设农业环境监测点100个，每点控制面积10公顷，主要进行土壤、水、农产品和大气降尘中重金属含量以及土壤PH值长期定位监测，并根据监测数据进行合理农业治理。同时，在全州8县市200个行政村实施乡村清洁工程，农作物秸秆综合再利用、农业废弃物处理利用、农业污染源治理等。</t>
  </si>
  <si>
    <t>湘西州乡镇农产品检验检测站建设</t>
  </si>
  <si>
    <t>在全州158个乡镇新建设农产品质量安全检验检测站，购置配套的相关检测仪器设备等。</t>
  </si>
  <si>
    <t>湘西州基层水利管理能力建设</t>
  </si>
  <si>
    <t>全州基层水利管理站标准化建设、水利队伍建设及基层水利人才培训等</t>
  </si>
  <si>
    <t>湘西州</t>
  </si>
  <si>
    <t>湘西农产品冷链物流产业基地建设</t>
  </si>
  <si>
    <t>建设集冷藏、交易、物流配送、创业孵化、产品深加工、检验检疫、金融结算、电子商务平台、行业会员平台为一体的冷链物流基地。</t>
  </si>
  <si>
    <t>新建主体市场、商业活动中心、仓储及停车场等配套设施共3.2万平方米。</t>
  </si>
  <si>
    <t>全州城乡农贸市场建设</t>
  </si>
  <si>
    <t>8县市及湘西经开区132个城乡农贸市场标准化改造，其中改造14个城区老旧农贸市场7.8万平方米；新建7个城区农贸市场1.9万平方米；改造54个乡镇老旧农贸市场 25.5万平方米；新建57个乡镇农贸市场17.5万平方米。</t>
  </si>
  <si>
    <t>州工人文化宫、青少年宫、妇女儿童活动中心建设</t>
  </si>
  <si>
    <t>总建筑面积2万平方米及设备购置等。</t>
  </si>
  <si>
    <t>天源建材观音山矿山开发及进场道路建设。</t>
  </si>
  <si>
    <t>新建G209绕城二级公路13.1公里；G353高速出口经火车站至来凤公路11公里；长沙路西端经皇仓坪,连接绕城线1公里。</t>
  </si>
  <si>
    <t>湘西边城里耶机场高速连接线</t>
  </si>
  <si>
    <t>按一级公路标准建设，线路全长4.7公里。</t>
  </si>
  <si>
    <t>凤大高速南长城互通连接线</t>
  </si>
  <si>
    <t>起于杭瑞高速凤凰段南长城，止于凤凰县廖家桥镇菖蒲塘，全长3.8公里。</t>
  </si>
  <si>
    <t>2015-2017</t>
  </si>
  <si>
    <t>2015-2018</t>
  </si>
  <si>
    <t>州博物馆、非遗馆建设</t>
  </si>
  <si>
    <t>总建筑面积为2.5万平方米,建设库房藏品区、技术办公区、公共服务区和展示区等设施。</t>
  </si>
  <si>
    <t>州艺术中心建设</t>
  </si>
  <si>
    <t>总建筑面积为8000平方米。</t>
  </si>
  <si>
    <t>湘西武陵山民族文化园建设</t>
  </si>
  <si>
    <t>文化广场及基础设施建设。</t>
  </si>
  <si>
    <t>华龙城开发项目</t>
  </si>
  <si>
    <t>占地500亩，建设酒店、医院、商住小区等综合开发</t>
  </si>
  <si>
    <t>黔龙集团城市综合体开发项目</t>
  </si>
  <si>
    <t>占地500亩，建设城市文化广场、教育、商住小区等综合开发</t>
  </si>
  <si>
    <t>1、农村饮用水源地保护；2、农村生活污水收集处理；3、农村生活垃圾分类收集处理；4、农村畜禽养殖污染治理。</t>
  </si>
  <si>
    <t>1、饮用水水源保护区内工业废水治理，生活污水、垃圾收集处理和畜禽养殖污染治理；2、饮用水水源保护区陆域1公里范围内水源涵养林建设及保护；3、饮用水水源取水口水质自动监测站建设。</t>
  </si>
  <si>
    <t>1.州县疾控中心建设（湘西州疾控中心、古丈县、保靖县、龙山县、泸溪县、花垣县、永顺县），建筑总面积14000平方米；2.州县妇幼保健院建设（湘西自治州妇幼保健院、花垣县、古丈县、泸溪县、保靖县、龙山县、凤凰县、州经济开发区），建筑总面积23000平方米；3.湘西州职业病防治所建设，建筑总面积3500平方米。</t>
  </si>
  <si>
    <t>凤凰齐良桥风情小镇建设</t>
  </si>
  <si>
    <t>新建       扩建</t>
  </si>
  <si>
    <t>有色金属及功能复合材料精深加工关键技术开发</t>
  </si>
  <si>
    <t>9县市人民政府
湘西经开区管委会</t>
  </si>
  <si>
    <t>凤凰县综合型医院建设</t>
  </si>
  <si>
    <t>规划建设用地120亩，新建门诊楼、住院楼、综合楼及院内绿化、道路等附属设施，总建筑面积6万平方米。</t>
  </si>
  <si>
    <t>龙山县边区医院建设</t>
  </si>
  <si>
    <t>新建住院楼、门诊医技楼、地下车库等6.8万平方米及配套基础设施。</t>
  </si>
  <si>
    <t>湘西州合计（360项）</t>
  </si>
  <si>
    <t>龙山县华塘新区建设</t>
  </si>
  <si>
    <t>改扩建新城至老城连接线、行政大道、发展路等城区道路5条30公里，配套设施建设。</t>
  </si>
  <si>
    <t>龙山至酉阳高速公路</t>
  </si>
  <si>
    <t>龙山境内总长60公里</t>
  </si>
  <si>
    <t>湖南高速公司</t>
  </si>
  <si>
    <t>龙凤文体传媒中心项目</t>
  </si>
  <si>
    <t>建设内容包括：体育中心（含体育场、体育馆、游泳馆、全民健身中心）、文化项目（含文化馆、图书馆、规划馆）、青少年活动中心、公交车换乘中心、市政道路及商业地产开发，包括停车位1000个。</t>
  </si>
  <si>
    <t>道路改造、给排水系统、消防环卫、游客服务中心、停车场、、环境治理与旅游基础设施建设。</t>
  </si>
  <si>
    <t>泸溪现代物流园建设</t>
  </si>
  <si>
    <t>泸溪农产品批发大市场建设</t>
  </si>
  <si>
    <t>泸溪县现代农业生态园</t>
  </si>
  <si>
    <t>打造浦市万亩椪柑标准示范长廊，以浦市为核心，形成以荸荠、甜橙、苗木、花卉、铁骨猪等特色农业生态小区。</t>
  </si>
  <si>
    <t>吉恩高速（龙山）—乌龙山景区—里耶古城—白云山—张花高速旅游公路，芙蓉古镇—保靖四方城—里耶古城旅游公路，里耶古城—洗车—洛塔—龙永高速旅游公路，里耶古城—八面山景区旅游公路，边城景区--古苗河观光旅游公路，边城—大龙洞--山江—黄丝桥—凤凰古城旅游公路，常吉高速—浦市古镇-木江坪—凤凰古城旅游公路，常吉高速--洞河湿地公园--天桥山28公里2级路，浦市古镇-辰溪-娄怀高速35公里2级路，吉首德夯—吕洞山-仙仁—芙蓉古镇旅游公路，芙蓉镇—栖凤湖—高望界—小溪（凤滩）公路，吉首火车站——矮寨镇—公路奇观旅游公路，不二门—老司城—猛洞河—芙蓉镇，张花高速（青天坪）—小溪旅游公路等12条二级旅游公路，全长866公里，其中改造561公里，新建305公里。</t>
  </si>
  <si>
    <t>岩门古堡保护，浦市古民居整体保护、修缮。</t>
  </si>
  <si>
    <t>踏虎凿花、苗族数纱等生产性保护基地、非遗展览馆、非遗传习所基础设施、辰河高腔排练展演厅、传统民俗表演场所建设。</t>
  </si>
  <si>
    <t>储备土地（征地拆迁），平整场地（分三期进行），新建城市主次干道和支路共50公里，建设供排水系统，铺设管网线，建设污水处理设施，建设城市垃圾处理场，修建城市隧道2公里。</t>
  </si>
  <si>
    <t>永顺老司城世界文化遗址创建5A级景区工程</t>
  </si>
  <si>
    <t>对老司城公路升级改造，完善老司城外围公路建设、景区游道、景区景点设备配套等设施建设，创建5A级景区。</t>
  </si>
  <si>
    <t>猛洞河风景名胜区升级工程</t>
  </si>
  <si>
    <t>新建抚志游服中心、自驾中心、停车场及芙蓉镇游服中心；实施猛洞河自助漂项目、平湖游新游线；改善景区公路、景区安保设施，芙蓉镇、猛洞河创建5A级景区。</t>
  </si>
  <si>
    <t>新建冲天楼、五星级大酒店、土家客栈、毕兹卡大剧院、营盘溪酒吧弯、复制土司衙署。实施芙蓉镇夜景、民族中学综合开发及民居保护工程。</t>
  </si>
  <si>
    <t>羊峰山高山休闲度假观光区建设</t>
  </si>
  <si>
    <t>包括松柏现代农业观光园，松柏水库湿地公园，羊峰山风电、光伏电，高山牧场等建设。</t>
  </si>
  <si>
    <t>占地200亩，新建集农行、建行、工行、信合、邮政储蓄、投融资中心等于一体的金融服务街，配套水、电、路和电子网络等基础设施。</t>
  </si>
  <si>
    <t>土家中草药治疗艾滋病研究及应用</t>
  </si>
  <si>
    <t>广东省惠州市天舜实业发展有限公司计划投资10亿元，支持永顺县中医药研究所进行土家中草药治疗艾滋病研究，并在永顺县建设制药厂。</t>
  </si>
  <si>
    <t>湘西青钱柳保护开发基地建设</t>
  </si>
  <si>
    <t>在全县朗溪、小溪、万民等乡镇建设青钱柳基地5000亩，建设青钱柳精深加工生产线及研发基地。</t>
  </si>
  <si>
    <t>湖南永顺锦帛钰纺织有限责任公司工业园生产建设项目</t>
  </si>
  <si>
    <t>湖南永顺锦帛钰纺织有限责任公司</t>
  </si>
  <si>
    <t>北京上康林健康科技有限公司油茶产业加工项目</t>
  </si>
  <si>
    <t>北京上康林健康科技有限公司</t>
  </si>
  <si>
    <t>溪州商贸综合体建设</t>
  </si>
  <si>
    <r>
      <t>占地</t>
    </r>
    <r>
      <rPr>
        <sz val="10"/>
        <color indexed="8"/>
        <rFont val="Times New Roman"/>
        <family val="1"/>
      </rPr>
      <t>400</t>
    </r>
    <r>
      <rPr>
        <sz val="10"/>
        <color indexed="8"/>
        <rFont val="宋体"/>
        <family val="0"/>
      </rPr>
      <t>亩，打造集批发、建材、百货、农贸市场于一体的商业中心。</t>
    </r>
  </si>
  <si>
    <t>永顺富坪物流园建设</t>
  </si>
  <si>
    <t>永顺米奶精加工项目</t>
  </si>
  <si>
    <t>毕兹卡土司系列健康产品亚纳米生产线建设项目</t>
  </si>
  <si>
    <t>建设年产1000吨亚纳米植物颗粒生产线一条。</t>
  </si>
  <si>
    <t>湖南杂交玉米制种产业化建设</t>
  </si>
  <si>
    <t>创建国家级农业产业化龙头企业，建设湖南省玉米工程技术研究中心、标准化杂交玉米种子制种基地2万亩、改造杂交玉米种子全自动加工生产线1条，建设库容60万公斤国家救灾备荒种子储备库1个。</t>
  </si>
  <si>
    <t>永顺经济开发区园区扩容提质工程</t>
  </si>
  <si>
    <t>新建猕猴桃、油茶、柑桔、优质稻、蔬菜、玉米等七大特色农产品示范园。</t>
  </si>
  <si>
    <t>永顺县优质稻标准化生产基地建设</t>
  </si>
  <si>
    <t>建设中、高档优质稻标准化生产基地10万亩。</t>
  </si>
  <si>
    <t>在国家自然保护区建设珍稀动植物科技示范园，在猛洞河景区实施野生猕猴保护工程；万民自然保护区升省级自然保护区；郊区、牛路河、酉水、朗溪建县级自然保护区。</t>
  </si>
  <si>
    <t>永顺县小溪国家级自然保护区生物多样性保护工程</t>
  </si>
  <si>
    <t>在保护区内开展农业人口迁移，退耕还林、天然林资源保护与培育，濒危野生动植物物种迁地保护，濒危小种群野生植物保护，生态监测建设等。</t>
  </si>
  <si>
    <t>2016－2017</t>
  </si>
  <si>
    <t>溪州新城中心广场建设</t>
  </si>
  <si>
    <t>老司城世界遗址公园隧道工程</t>
  </si>
  <si>
    <t>永顺麻阳坪地热能开发工程</t>
  </si>
  <si>
    <t>在润雅乡麻阳坪建设地热发电站，总装机容量5W千瓦。</t>
  </si>
  <si>
    <t>永顺溪州新城三甲医院建设</t>
  </si>
  <si>
    <t>占地200亩，新建门诊、医技、住院、后勤保障用房90000平方米。</t>
  </si>
  <si>
    <t>芙蓉镇影视文化基地建设</t>
  </si>
  <si>
    <t>建设“一城”（全尺寸复制建设土司古都老司城宫殿群）、“一寨”（修复还原一处原生态土家山寨）、“一街”（打造一条土家族非物质文化展示、民族民间工艺旅游商品销售古街）、“一河”（提升白水溪河水位，打造水上舞台剧和白水溪水上文化）、“一中心”（建设影视文化摄影棚区，影视前期、后期制作区等）。</t>
  </si>
  <si>
    <t>凤鸣谷度假区综合开发</t>
  </si>
  <si>
    <t>栖凤湖综合旅游开发</t>
  </si>
  <si>
    <t>建设大型停车场、游客服务中心、星级宾馆、打造县城集散中心、打造古阳河水库风光带主题公园及水上娱乐设施。</t>
  </si>
  <si>
    <t>湘西情人谷娃娃鱼生态观光园建设项目</t>
  </si>
  <si>
    <t>生态观光、娃娃鱼养殖、科普、休闲度假、星级农庄等设施建设</t>
  </si>
  <si>
    <t>建设绞股蓝系列药品加工生产线。</t>
  </si>
  <si>
    <t>鑫科牧业食品产业园建设</t>
  </si>
  <si>
    <t>建设优质矿泉水加工生产线。</t>
  </si>
  <si>
    <t>建设石头造纸生产线</t>
  </si>
  <si>
    <t>湘西州专业技术人才培育工程</t>
  </si>
  <si>
    <t>培养战略性新兴产业、传统优势产业和优势学科人才，依托大学、企业等研究室建设10个左右技术创新团队，打造一批创新人才培养示范基地</t>
  </si>
  <si>
    <t>8县市人民政府
湘西经开区管委会</t>
  </si>
  <si>
    <t>州民族中学建设</t>
  </si>
  <si>
    <t>两型社区及两型示范单位基础设施建设及仪器设备购置</t>
  </si>
  <si>
    <t>湘西州两型社会建设工程</t>
  </si>
  <si>
    <t>全州1500个贫困村基础设施、产业开发、环境治理、生态建设等整村推进。</t>
  </si>
  <si>
    <t>湘西州异地脱贫搬迁</t>
  </si>
  <si>
    <t>搬迁2万户10万人。建设住房及附属设施，配套建设交通、水利、卫生等设施。</t>
  </si>
  <si>
    <t>基础设施建设及直补（移民人口16.41万人）。</t>
  </si>
  <si>
    <t>9县市人民政府</t>
  </si>
  <si>
    <t>全州生态保护、基础设施及配套设施建设。</t>
  </si>
  <si>
    <t>9县市人民政府
湘西经开区管委会</t>
  </si>
  <si>
    <t>全州社区网格化及设施建设</t>
  </si>
  <si>
    <t>开展171个社区、居委会网络化建设，规划占地310亩，建筑面积4.2万平方米。</t>
  </si>
  <si>
    <t>建成使用</t>
  </si>
  <si>
    <t>武陵山特色植物资源高效综合利用技术研究</t>
  </si>
  <si>
    <t>现代中药与民族医药关键技术开发</t>
  </si>
  <si>
    <t>矿产资源综合利用与生态环境保护关键技术开发</t>
  </si>
  <si>
    <t>电子信息产业关键技术研发</t>
  </si>
  <si>
    <t>高新技术产品开发关键技术研究</t>
  </si>
  <si>
    <t>湘西州“三支一扶”大学生及大学生村官培训</t>
  </si>
  <si>
    <t>包括岗前培训、教育培训、能力提升培训和就业培训等，共培训1万人次，及基础设施建设。</t>
  </si>
  <si>
    <t>全州县市3馆一场（剧场）建设</t>
  </si>
  <si>
    <t>湘西生态保护与建设示范州工程</t>
  </si>
  <si>
    <t>“十三五”计划投资(亿元)</t>
  </si>
  <si>
    <t>三、创新能力提升行动</t>
  </si>
  <si>
    <t>吉首大兴寨水库</t>
  </si>
  <si>
    <t>总库容9908万立方米，防洪库容4382万立方米，新建大坝枢纽工程、灌区工程以及库区移民安置工程等。</t>
  </si>
  <si>
    <t>湘西州库区移民后期扶持</t>
  </si>
  <si>
    <t>湘西州贫困村整村推进扶贫</t>
  </si>
  <si>
    <t>湘西州十万农民“雨露计划培训”</t>
  </si>
  <si>
    <t>湘西州“两项制度有效衔接”扶贫开发</t>
  </si>
  <si>
    <t>湘西州农村劳动力岗前培训</t>
  </si>
  <si>
    <t>湘西州职业教育培训</t>
  </si>
  <si>
    <t>龙山县“武陵-王府井”商业广场建设</t>
  </si>
  <si>
    <t>建筑面积40万平方米,建设商业步行街及商住楼。</t>
  </si>
  <si>
    <t>龙山县亿利购物广场建设</t>
  </si>
  <si>
    <t>建设广场1.4万平方米，商业建设面积5万平方米，地下停车场1.5万平方米。</t>
  </si>
  <si>
    <t>湘西经开区武陵汽车城建设</t>
  </si>
  <si>
    <t>建成8个4S店，汽车营销展示中心，汽配营销等项目。</t>
  </si>
  <si>
    <t>吉首永通汽贸城建设</t>
  </si>
  <si>
    <t>集汽配城、维修服务站、汽配形象店、4S店、商务酒店、高档商住小区于一体。</t>
  </si>
  <si>
    <t>龙山县汽车城建设</t>
  </si>
  <si>
    <t>征地200亩，建设汽车4S店及汽车零配件销售、汽车维修等。</t>
  </si>
  <si>
    <t>吉首市高级中学建设</t>
  </si>
  <si>
    <t>吉首市城区小学扩建</t>
  </si>
  <si>
    <t>凤凰县南华中学建设</t>
  </si>
  <si>
    <t>教学楼等总建筑面积7.8万平方米。</t>
  </si>
  <si>
    <t>2015-2016</t>
  </si>
  <si>
    <t>建筑面积3.7万平方米及停车位、门卫室等附属配套设施建设。</t>
  </si>
  <si>
    <t>凤凰县沱江小学建设</t>
  </si>
  <si>
    <t>建筑面积2.2万平方米，主要建设教学楼及辅助用房；学生宿舍及食堂、运动场、篮球场及道路、校园绿化等。</t>
  </si>
  <si>
    <t>泸溪刘家滩中学建设</t>
  </si>
  <si>
    <t>总建筑面积10万平方米，附属工程及配套设施设备等。</t>
  </si>
  <si>
    <t>保靖县思源学校建设</t>
  </si>
  <si>
    <t>新征用地176亩，总建筑面积4.2万平方米，配置教学、生活设施设备等。</t>
  </si>
  <si>
    <t>永顺县高级中学建设</t>
  </si>
  <si>
    <t>总建筑面积5万平方米，配置教学、生活设施设备等。</t>
  </si>
  <si>
    <t>花垣县第二小学及幼儿园建设</t>
  </si>
  <si>
    <t>龙山县思源学校建设</t>
  </si>
  <si>
    <t>建筑总面积3.5万平方米。</t>
  </si>
  <si>
    <t>2014-2015</t>
  </si>
  <si>
    <t>湘西（国盛）国际家居广场建设</t>
  </si>
  <si>
    <t>集高档五金机电、一站式家居建材、商业旗舰、金融、购物、餐饮和休闲娱乐为一体的国际商贸城。</t>
  </si>
  <si>
    <t>湘西经开区宏大商业广场建设</t>
  </si>
  <si>
    <t>总建筑面积30万平方米，建设商业、居住及配套设施。</t>
  </si>
  <si>
    <t>湘西经开区捧捧坳风情小镇建设</t>
  </si>
  <si>
    <t>文化休闲、旅游度假、高端居住综合体建设。</t>
  </si>
  <si>
    <t>湘西经开区两岸时代广场建设</t>
  </si>
  <si>
    <t>建立酒店、商场、居住城市综合体。</t>
  </si>
  <si>
    <t>吉首世纪广场商业城建设</t>
  </si>
  <si>
    <t>总建筑面积15万平方米。</t>
  </si>
  <si>
    <t>凤凰世纪城建设</t>
  </si>
  <si>
    <t>建设商住、酒店等综合体，总建筑面积20.5万平方米。</t>
  </si>
  <si>
    <t>泸溪县白沙时代商业广场建设</t>
  </si>
  <si>
    <t>新建时代广场商业综合体，总建筑面积3万平方米，及配套设施建设。</t>
  </si>
  <si>
    <t>保靖县金海商业广场建设</t>
  </si>
  <si>
    <t>规划用地37亩，建筑总面积12.6万平方米。</t>
  </si>
  <si>
    <t>永顺县大汉商业广场建设</t>
  </si>
  <si>
    <t>规划占地43亩，建筑面积14万平方米。</t>
  </si>
  <si>
    <t>凤凰县</t>
  </si>
  <si>
    <t>泸溪县</t>
  </si>
  <si>
    <t>扩建市九小2万平方米，配套附属设施及设备购置；新建铁路学校校舍1万平方米、标准运动场及设备购置；扩建雅溪小学1.2万平方米，配套附属设施及设备购置。</t>
  </si>
  <si>
    <t>2015-2019</t>
  </si>
  <si>
    <t>8县市人民政府</t>
  </si>
  <si>
    <t>湘西州民政局
8县市人民政府</t>
  </si>
  <si>
    <t>全州社会福利院及养老中心建设</t>
  </si>
  <si>
    <t>完善8县市社会福利院，新建居家养老中心，中心集聚医疗、养生、休闲保健、商业购物、教育培训、旅游、金融理财、花卉基地、养老产业等综合型服务区。</t>
  </si>
  <si>
    <t>凤凰县思源实验学校建设</t>
  </si>
  <si>
    <t>征地300亩，总建筑面积13.6万平方米，建400米8道标准运动场及附属设施，设备购置。</t>
  </si>
  <si>
    <t>凤凰县人民政府</t>
  </si>
  <si>
    <t>扩建</t>
  </si>
  <si>
    <t>泸溪县人民政府</t>
  </si>
  <si>
    <t>新、改扩建</t>
  </si>
  <si>
    <t>湘西州人民医院医疗综合大楼</t>
  </si>
  <si>
    <t>总建筑面积6.6万平方米。</t>
  </si>
  <si>
    <t>湘西州人民医院</t>
  </si>
  <si>
    <t>2014-2017</t>
  </si>
  <si>
    <t>州直部门</t>
  </si>
  <si>
    <t>泸溪县浦市镇古民居保护</t>
  </si>
  <si>
    <t>全州数字化信息工程</t>
  </si>
  <si>
    <t>2012-2020</t>
  </si>
  <si>
    <t>吉首张排至社塘坡二级公路</t>
  </si>
  <si>
    <t>新建二级公路26公里。</t>
  </si>
  <si>
    <t>G319吉首至茶峒二级公路</t>
  </si>
  <si>
    <t>改建二级公路92公里。</t>
  </si>
  <si>
    <t>S252、S336泸溪至辰溪二级公路（泸溪段）</t>
  </si>
  <si>
    <t>改建二级公路30公里。</t>
  </si>
  <si>
    <t>S317保靖迁陵至清水坪三级公路</t>
  </si>
  <si>
    <t>新建三级公路63.1公里。</t>
  </si>
  <si>
    <t>龙山绕城公路</t>
  </si>
  <si>
    <t>2012-2018</t>
  </si>
  <si>
    <t>S259龙山石牌至洗洛二级公路</t>
  </si>
  <si>
    <t>改建二级公路32公里。</t>
  </si>
  <si>
    <t>凤大一级公路</t>
  </si>
  <si>
    <t>改建凤凰至贵州大兴二级公路升级为一级公路，全长29.4公里，路面宽度24米。</t>
  </si>
  <si>
    <t>S253凤凰至木江坪二级公路</t>
  </si>
  <si>
    <t>改建木江坪至杜田段24公里，新建大坳至杜田段8.6公里。</t>
  </si>
  <si>
    <t>2013-2017</t>
  </si>
  <si>
    <t>2012-2016</t>
  </si>
  <si>
    <t>龙山县落水洞电站建设</t>
  </si>
  <si>
    <t>装机35兆瓦水电站及配套设施。</t>
  </si>
  <si>
    <t>永顺大青山风电场建设</t>
  </si>
  <si>
    <t>装机5万千瓦及配套设施建设。</t>
  </si>
  <si>
    <t>全州传统村落保护</t>
  </si>
  <si>
    <t>湘西经开区溶江小区建设</t>
  </si>
  <si>
    <t>建设住宅楼38栋，4567套住房，建筑面积85万平方米。</t>
  </si>
  <si>
    <t>湘西经开区滨江教师城建设</t>
  </si>
  <si>
    <t>建设30万平方米大型商业住宅项目及其配套设施。</t>
  </si>
  <si>
    <t>湘西经开区仁安新城建设</t>
  </si>
  <si>
    <t>占地400余亩，建设规模约60万平方米。</t>
  </si>
  <si>
    <t>湘西经开区牯牛坪城中村改造</t>
  </si>
  <si>
    <t>占地100亩，总建筑面积30万平方米，其中一期计划2014年动工建设，建筑面积10.8万平方米。</t>
  </si>
  <si>
    <t>吉首矮寨旅游新城建设</t>
  </si>
  <si>
    <t>规划面积20平方公里，建设旅游地产、度假酒店、娱乐会展设施，配套道路、给排水、电力通讯等基础设施。</t>
  </si>
  <si>
    <t>吉首大汉新城建设</t>
  </si>
  <si>
    <t>总建筑面积250万平方米，分三期实施。</t>
  </si>
  <si>
    <t>吉首碧桂园城市综合体开发项目</t>
  </si>
  <si>
    <t>总建筑面积50万平方米。</t>
  </si>
  <si>
    <t>凤凰县红旗小区建设</t>
  </si>
  <si>
    <t>建筑面积65万平方米，主要建设住宅区、商业区、幼儿园、地下车库及配套用房等。</t>
  </si>
  <si>
    <t>泸溪县浦市城镇扩容</t>
  </si>
  <si>
    <t>扩宽城市面积1.5平方公里，配套基础设施建设。</t>
  </si>
  <si>
    <t>泸溪县杨柳溪城镇提质扩容</t>
  </si>
  <si>
    <t>扩容城市面积1.2平方公里，配套基础设施建设。</t>
  </si>
  <si>
    <t>泸溪县屈望城市综合体开发</t>
  </si>
  <si>
    <t>总建筑面积120万平方米。</t>
  </si>
  <si>
    <t>泸溪县武溪城南扩容</t>
  </si>
  <si>
    <t>完成城区主要道路4.3公里，各类给排水管网10.7公里，平整场地8万平方米，新建各类建筑23万平方米，绿化3万平方米。</t>
  </si>
  <si>
    <t>泸溪县刘家滩新区建设</t>
  </si>
  <si>
    <t>储备土地3000亩，开发利用土地2000亩，新建防洪堤2000米，建好区内水、电、路等公共基础设施。</t>
  </si>
  <si>
    <t>古丈县城北扩容</t>
  </si>
  <si>
    <t>路网、供水等基础设施建设，新开发城市建设用地4.3平方公里。</t>
  </si>
  <si>
    <t>总建筑面积35万平方米。主要建设城市主干道1公里×30米,边城茶峒至浮桥沿江旅游主干道25公里×6米，游步道35公里×1.8米，配套设施建设。</t>
  </si>
  <si>
    <t>保靖县桐木新区建设</t>
  </si>
  <si>
    <t>总建筑面积19.5万平方米及配套基础设施建设。</t>
  </si>
  <si>
    <t>龙山县华塘商居城建设</t>
  </si>
  <si>
    <t>总建筑面积35.8万平方米。</t>
  </si>
  <si>
    <t>龙山典雅城建设</t>
  </si>
  <si>
    <t>湘西金融投资服务中心建设</t>
  </si>
  <si>
    <t>建设2栋13层的金融大楼和28层双子星大厦(A座、B座），总建筑面积约13万平方米。</t>
  </si>
  <si>
    <t>新建</t>
  </si>
  <si>
    <t>行动名称</t>
  </si>
  <si>
    <t>续建</t>
  </si>
  <si>
    <t>7、跨区域合作试点建设工程</t>
  </si>
  <si>
    <t>8、长株潭自主创新示范区建设工程</t>
  </si>
  <si>
    <t>12、新兴产业培育提升工程</t>
  </si>
  <si>
    <t>32、社会服务能力提升工程</t>
  </si>
  <si>
    <t>33、全民健康工程</t>
  </si>
  <si>
    <t>九、美丽湖南建设行动</t>
  </si>
  <si>
    <t>36、长株潭两型示范区建设工程</t>
  </si>
  <si>
    <t>37、洞庭湖生态经济区建设工程</t>
  </si>
  <si>
    <t>38、重点流域和地区污染治理工程</t>
  </si>
  <si>
    <t>42、经济体制改革攻坚工程</t>
  </si>
  <si>
    <t>43、社会事业与社会治理改革创新工程</t>
  </si>
  <si>
    <t>44、文化体制机制创新工程</t>
  </si>
  <si>
    <t>凤凰县人民政府</t>
  </si>
  <si>
    <t>吉首、凤凰县人民政府</t>
  </si>
  <si>
    <t>吉首市人民政府</t>
  </si>
  <si>
    <t>吉首市、花垣县人民政府</t>
  </si>
  <si>
    <t>泸溪县人民政府</t>
  </si>
  <si>
    <t>保靖县人民政府</t>
  </si>
  <si>
    <t>龙山县人民政府</t>
  </si>
  <si>
    <t>项目个数</t>
  </si>
  <si>
    <t>扩建</t>
  </si>
  <si>
    <t>湘西州政法基础设施建设</t>
  </si>
  <si>
    <t>湘西州公检法司基础设施建设。总面积40万平方米。</t>
  </si>
  <si>
    <t>新建、扩建</t>
  </si>
  <si>
    <t>2016-2020</t>
  </si>
  <si>
    <t>龙山县人民政府</t>
  </si>
  <si>
    <t>龙凤国家级示范区建设</t>
  </si>
  <si>
    <t>龙山县</t>
  </si>
  <si>
    <t>丰达合金公司现有生产线整体搬迁，新建3万吨氮化系列新材料加工生产线，包括氮化锰1万吨、氮化硅1万吨、氮化铬0.8万吨和氮化钒0.2万吨，建成后氮化系列产品产能达8万吨。</t>
  </si>
  <si>
    <t>建设环保纸袋生产线及其配套设施.</t>
  </si>
  <si>
    <t>年产3800台专用汽车和农用插秧机生产线一条及配套设施建设。</t>
  </si>
  <si>
    <t>开发生产钒合金、钒电池、高端油漆等新材料产品，建设钒新材料基地。</t>
  </si>
  <si>
    <t>规划占地面积100亩，建设办公楼、厂房、库房及相关配套设施，购置生产线相关设备，总建筑面积40000平方米。</t>
  </si>
  <si>
    <t>改造及新建10万亩油茶基地，建年产1.5万吨精炼茶油生产线。</t>
  </si>
  <si>
    <t>新建中药材加工生产线4条，新建中药材基地6万亩</t>
  </si>
  <si>
    <t>新建石材加工生产线5条，年产石材200万平方米</t>
  </si>
  <si>
    <t>新建紫砂陶生产线4条，年产地砖、墙砖1000万平方米，紫砂陶工艺品20万件，酒瓶2000万个</t>
  </si>
  <si>
    <t>旅游产品开发及生产</t>
  </si>
  <si>
    <t>新征600亩土地，建设9万平方米厂房、标准化包装车间、2万吨勾兑成品基酒库、5条灌装线及相关设施，建设15万亩绿色酿酒原料基地；湘泉企业文化展示；“酒鬼酒”文化展示、产品展销；举办中国“酒鬼酒”文化论坛。</t>
  </si>
  <si>
    <t>湘西经济开发区管委会</t>
  </si>
  <si>
    <t>吉首市</t>
  </si>
  <si>
    <t>示范区基础设施建设。</t>
  </si>
  <si>
    <t>序号</t>
  </si>
  <si>
    <t>项目名称</t>
  </si>
  <si>
    <t>所在地</t>
  </si>
  <si>
    <t>建设内容</t>
  </si>
  <si>
    <t>建设业主</t>
  </si>
  <si>
    <t>项目属性</t>
  </si>
  <si>
    <t>建设年限</t>
  </si>
  <si>
    <t>总投资(亿元)</t>
  </si>
  <si>
    <t>吉首市</t>
  </si>
  <si>
    <t>按一级物流中心标准建设，占地450亩，建筑面积80万平方米。</t>
  </si>
  <si>
    <t>湖南省大湘西物流集团开发有限公司</t>
  </si>
  <si>
    <t>续建</t>
  </si>
  <si>
    <t>2013-2020</t>
  </si>
  <si>
    <t>吉缘物流城项目定位为以物流仓储为主的商贸物流城，以及家居建材、纺织服装、家用电器等日用消费品和旅游产品、机械、机电、材料等为主的综合性物流城。项目总占地面积683.13亩</t>
  </si>
  <si>
    <t>香港骏景投资有限责任公司</t>
  </si>
  <si>
    <t>2014-2020</t>
  </si>
  <si>
    <t>吉首铁路物流园建设</t>
  </si>
  <si>
    <t>按一级物流中心标准建设，占地1000亩，建筑面积80万平方米。</t>
  </si>
  <si>
    <t>2016-2020</t>
  </si>
  <si>
    <t>湘西经开区武陵山物流园建设</t>
  </si>
  <si>
    <t>湘西经  开区</t>
  </si>
  <si>
    <t>总建筑面积25万平方米，其中农产品、旅游产品、矿产品三大专业物流园区各占地200亩，建筑面积均为5万平方米，客运、货运、物流等配套设施占地200亩，建筑面积10万平方米。</t>
  </si>
  <si>
    <t>吉凤建设发展有限公司</t>
  </si>
  <si>
    <t>湘西州</t>
  </si>
  <si>
    <t>8县市人民政府</t>
  </si>
  <si>
    <t>龙山县</t>
  </si>
  <si>
    <t>湖湘商贸集团</t>
  </si>
  <si>
    <t>新建</t>
  </si>
  <si>
    <t>花垣县</t>
  </si>
  <si>
    <t>总建筑面积35万平方米，新建锰锌和农副产品交易物流中心，集仓储、冷藏保鲜、运输、物资配送以及物流金融、物流代理、物流信息于一体的高配置区域性物流中心。</t>
  </si>
  <si>
    <t>2015-2020</t>
  </si>
  <si>
    <t>凤凰现代物流园建设</t>
  </si>
  <si>
    <t>凤凰县</t>
  </si>
  <si>
    <t xml:space="preserve"> 规划面积700亩。其中农产品物流园100亩、工业消费品物流园100亩、综合物流园100亩、工业园物流园400亩。</t>
  </si>
  <si>
    <t>2016-2018</t>
  </si>
  <si>
    <t>全州县乡流通再造工程建设</t>
  </si>
  <si>
    <t>2014-2016</t>
  </si>
  <si>
    <t>支线机场4c级，跑道2600x45米，站机坪位2个。</t>
  </si>
  <si>
    <t>2015-2019</t>
  </si>
  <si>
    <t>湘西通用机场</t>
  </si>
  <si>
    <t>2018-2022</t>
  </si>
  <si>
    <t>黔张常铁路(州内段）</t>
  </si>
  <si>
    <t>黔江经龙山、张家界至常德铁路，全长355.5公里，州内段约66公里。</t>
  </si>
  <si>
    <t>2014-2018</t>
  </si>
  <si>
    <t>张吉怀客运专线（州内段）</t>
  </si>
  <si>
    <t>秀山经吉首至益阳铁路（州内段）</t>
  </si>
  <si>
    <t>龙山经桑植至张家界高速公路(州内段)</t>
  </si>
  <si>
    <t>全长95公里，其中，州内段约40公里。</t>
  </si>
  <si>
    <t>福建至重庆高速公路石堤至里耶段</t>
  </si>
  <si>
    <t>全长约70公里。</t>
  </si>
  <si>
    <t>古丈至沅陵高速公路（州内段）</t>
  </si>
  <si>
    <t>全长约32公里。</t>
  </si>
  <si>
    <t>2017-2020</t>
  </si>
  <si>
    <t>龙山洗洛经花垣边城、松桃至铜仁大兴高速公路(州内段)</t>
  </si>
  <si>
    <t>全长约110公里。</t>
  </si>
  <si>
    <t>吉首至松桃高速公路(州内段)</t>
  </si>
  <si>
    <t>吉首绕城高速</t>
  </si>
  <si>
    <t>新建高速公路73公里。</t>
  </si>
  <si>
    <t>吉首市人民政府</t>
  </si>
  <si>
    <t>G209吉首至凤凰石羊哨</t>
  </si>
  <si>
    <t>改建二级公路40公里。</t>
  </si>
  <si>
    <t>吉首、凤凰县人民政府</t>
  </si>
  <si>
    <t>改扩建</t>
  </si>
  <si>
    <t>G209、G319吉首绕城公路二期</t>
  </si>
  <si>
    <t>新建二级公路19公里。</t>
  </si>
  <si>
    <t>2015-2017</t>
  </si>
  <si>
    <t>S313古丈罗依溪-沅陵凤滩湘西段</t>
  </si>
  <si>
    <t>新建二级公路43公里。</t>
  </si>
  <si>
    <t>古丈县人民政府</t>
  </si>
  <si>
    <t>S259凤凰千工坪-云场坪</t>
  </si>
  <si>
    <t>改建三级公路55公里。</t>
  </si>
  <si>
    <t>凤凰县人民政府</t>
  </si>
  <si>
    <t>改建</t>
  </si>
  <si>
    <t>S262保靖夯沙-吉首</t>
  </si>
  <si>
    <t>改建二级公路15公里。</t>
  </si>
  <si>
    <t>吉首、保靖县人民政府</t>
  </si>
  <si>
    <t>S259洗车-里耶</t>
  </si>
  <si>
    <t>龙山县人民政府</t>
  </si>
  <si>
    <t>S304永顺绕城线</t>
  </si>
  <si>
    <t>新建一级公路4公里。</t>
  </si>
  <si>
    <t>永顺县人民政府</t>
  </si>
  <si>
    <t>G319吉首至洗溪公路</t>
  </si>
  <si>
    <t>改建二级公路55公里。</t>
  </si>
  <si>
    <t>吉首、泸溪县人民政府</t>
  </si>
  <si>
    <t>G352凤凰腊尔山至吉首乾州公路</t>
  </si>
  <si>
    <t>新、改建二级公路51公里。</t>
  </si>
  <si>
    <t>新、改建</t>
  </si>
  <si>
    <t>S252泸溪浦市至吕家坪公路</t>
  </si>
  <si>
    <t>改建二级公路36公里。</t>
  </si>
  <si>
    <t>泸溪县人民政府</t>
  </si>
  <si>
    <t>S317、S254古丈三道河至高峰镇溪公路</t>
  </si>
  <si>
    <t>改建二级公路62公里。</t>
  </si>
  <si>
    <t>S253花垣吉卫螺丝懂至董马库公路</t>
  </si>
  <si>
    <t>改建二级公路58公里。</t>
  </si>
  <si>
    <t>花垣县人民政府</t>
  </si>
  <si>
    <t>S317保靖迁陵至龙溪公路</t>
  </si>
  <si>
    <t>新建二级公路14公里。</t>
  </si>
  <si>
    <t>保靖县人民政府</t>
  </si>
  <si>
    <t>S262保靖迁陵至夯沙公路</t>
  </si>
  <si>
    <t>改建二级公路68公里。</t>
  </si>
  <si>
    <t>S314永顺勺哈经龙山靛房公路至苗儿滩</t>
  </si>
  <si>
    <t>永顺     龙山</t>
  </si>
  <si>
    <t>改建二级公路34公里。</t>
  </si>
  <si>
    <t>永顺、龙山县人民政府</t>
  </si>
  <si>
    <t>S259里耶绕古城公路</t>
  </si>
  <si>
    <t>新建二级公路10公里。</t>
  </si>
  <si>
    <t>G352古丈至罗依溪公路</t>
  </si>
  <si>
    <t>新建一级公路12公里。</t>
  </si>
  <si>
    <t>G242花垣竹搞滩至秀山县洪安公路</t>
  </si>
  <si>
    <t>新建二级公路39公里。</t>
  </si>
  <si>
    <t>S305永顺砂坝至龙山塔泥公路</t>
  </si>
  <si>
    <t>S315洗车至火岩公路</t>
  </si>
  <si>
    <t>改建三级公路全长45公里。</t>
  </si>
  <si>
    <t>G209永顺绕城线</t>
  </si>
  <si>
    <t>新建一级公路全长12公里。</t>
  </si>
  <si>
    <t>全州农村公路</t>
  </si>
  <si>
    <t>完成农村公路建设2143公里。</t>
  </si>
  <si>
    <t>2014-2017</t>
  </si>
  <si>
    <t>湘西州旅游干线公路建设</t>
  </si>
  <si>
    <t>湘西天然气长输管网建设工程</t>
  </si>
  <si>
    <t>新建天然气长输管道及分输站。</t>
  </si>
  <si>
    <t>湘投控股</t>
  </si>
  <si>
    <t>2016-2017</t>
  </si>
  <si>
    <t>页岩气开发利用工程</t>
  </si>
  <si>
    <t>龙山、永顺、保靖、花垣</t>
  </si>
  <si>
    <t>建设湖南省页岩气供应基地</t>
  </si>
  <si>
    <t>永顺凯迪生物质能源开发项目</t>
  </si>
  <si>
    <t>永顺县</t>
  </si>
  <si>
    <t>建设30MW热发电厂、100万亩生物质能源林基地、20万吨生物质柴汽油深加工厂。</t>
  </si>
  <si>
    <t>凯迪公司</t>
  </si>
  <si>
    <t>2011-2020</t>
  </si>
  <si>
    <t>湘西电力公司</t>
  </si>
  <si>
    <t>保靖新建110千伏变电站1座，主变1台/31.5兆伏安，110千伏线路4公里。凤凰新建110千伏主变1台/31.5兆伏安，110千伏线路35公里。古丈新建110千伏变电站1座，主变1台/31.5兆伏安，110千伏线路1公里。花垣改造110千伏主变2台/63兆伏安。吉首新建110千伏主变1台/50兆伏安。龙山新建110千伏变电站1座，主变1台/31.5兆伏安，110千伏线路0.8公里。泸溪新建110千伏线路23公里。永顺新建110千伏线路73公里；新建110千伏主变1台/31.5兆伏安。</t>
  </si>
  <si>
    <t>新建、改扩建</t>
  </si>
  <si>
    <t>变电容量100万千伏安，线路150千米。</t>
  </si>
  <si>
    <t>全州农网改造升级工程</t>
  </si>
  <si>
    <t>全州配电网改造升级，其中湘西公司完成506个未改村的电网改造。</t>
  </si>
  <si>
    <t>湘西州核电站</t>
  </si>
  <si>
    <t>装机20万千瓦</t>
  </si>
  <si>
    <t>湘西州人民政府</t>
  </si>
  <si>
    <t>2018-2023</t>
  </si>
  <si>
    <t>装机10万千瓦。</t>
  </si>
  <si>
    <t>龙山县飞瀑潭电站</t>
  </si>
  <si>
    <t>装机2万千瓦</t>
  </si>
  <si>
    <t>2017-2018</t>
  </si>
  <si>
    <t>保靖县竹子坪电站</t>
  </si>
  <si>
    <t>保靖县</t>
  </si>
  <si>
    <t>装机4.8万千瓦</t>
  </si>
  <si>
    <t>2017-2019</t>
  </si>
  <si>
    <t>永顺县五码头电站</t>
  </si>
  <si>
    <t>装机2.5万千瓦</t>
  </si>
  <si>
    <t>2018-2020</t>
  </si>
  <si>
    <t>梓潭溪抽水蓄能工程</t>
  </si>
  <si>
    <t>装机100万千瓦</t>
  </si>
  <si>
    <t>湘西州农村小水电工程</t>
  </si>
  <si>
    <t>湘西州电气化县、小水电代燃料及小水电增效扩容，新建农村小水电及微水电项目</t>
  </si>
  <si>
    <t>湘西州重点水源枢纽及小型水库工程</t>
  </si>
  <si>
    <t>2016-2025</t>
  </si>
  <si>
    <t>湘西州烟草水源工程</t>
  </si>
  <si>
    <t>湘西州大中型病险水库水闸除险加固工程</t>
  </si>
  <si>
    <t>1、花垣小排吾、保靖长潭2座中型病险水库除险加固；2、泸溪甘溪桥、保靖狮子桥、双溶滩3座大型及花垣红卫中型病险水闸除险加固；3、凤凰长潭岗、龙塘河、永顺松柏、泸溪岩门溪、花垣兄弟河、龙山卧龙6座新出险中型病险水库除险加固</t>
  </si>
  <si>
    <t>花垣、保靖、泸溪、凤凰、永顺、龙山县人民政府</t>
  </si>
  <si>
    <t>湘西州小型病险水库除险加固</t>
  </si>
  <si>
    <t>全州共完成新开工26座小（１）型、61座小（2）型新出险病险水库除险加固、续建十二五结转的246座一般小（2）病险水库除险加固项目</t>
  </si>
  <si>
    <t>湘西州河流堤防工程</t>
  </si>
  <si>
    <t>湘西州主要支流及四水治理</t>
  </si>
  <si>
    <t>湘西州第二批中小河流治理</t>
  </si>
  <si>
    <t>全州39个中小河流治理项目</t>
  </si>
  <si>
    <t>湘西州城镇防洪工程</t>
  </si>
  <si>
    <t>2016-2022</t>
  </si>
  <si>
    <t>湘西州农村河道综合整治工程</t>
  </si>
  <si>
    <t>对全州140条农村河道进行综合整治，整治长度2786km，共保护人口32.4万人，耕地28万亩</t>
  </si>
  <si>
    <t>湘西州山洪沟治理工程</t>
  </si>
  <si>
    <t>全州287条山洪沟治理，解决58万人防洪问题</t>
  </si>
  <si>
    <t>山洪灾害非工程措施建设</t>
  </si>
  <si>
    <t>全州8县市165个乡镇山洪灾害非工程措施建设</t>
  </si>
  <si>
    <t>农村能源建设项目</t>
  </si>
  <si>
    <t>省柴灶建设50000口,户用沼气池10000口,小区联户沼气工程1000处,大型沼气工程10处,沼气提纯罐装工程6处,太阳能热水器工程20000台,太阳能路灯工程5000处,农村清洁源服务网点建设200处。</t>
  </si>
  <si>
    <t>湘西州农田水利工程</t>
  </si>
  <si>
    <t>8县市小农水重点县建设、酉水大型灌区、凤凰县龙塘河重点中型灌区建设及8县市中央财政小农水建设（土地收益的10%）</t>
  </si>
  <si>
    <t>湘西州酉水大型灌区续建配套与节水改造</t>
  </si>
  <si>
    <t>设计灌溉面积31.37万亩,干渠除险19条12.83Km,干渠防渗28条280.26Km,支渠防渗70条192.28Km，干渠续建4条22.13Km,支渠续建30条128.24Km，隧洞加固改造119座，渡槽加固改造81座,倒虹吸管加固改造70座,附属建筑物改造与新建1740座</t>
  </si>
  <si>
    <t>湘西州酉水大型灌区管理局</t>
  </si>
  <si>
    <t>2008-2020</t>
  </si>
  <si>
    <t>湘西州武水大型灌区续建配套与节水改造</t>
  </si>
  <si>
    <t>设计灌溉面积31.465万亩,干渠除险7.674Km,干渠防渗21条220.15Km，干渠衬砌71条310.46Km，支渠续建20条93.40Km，隧洞加固改造116座，渡槽加固改造283座，倒虹吸管加固改造69座，附属建筑物改造与新建828座</t>
  </si>
  <si>
    <t>湘西州武水大型灌区管理局</t>
  </si>
  <si>
    <t>2010-2020</t>
  </si>
  <si>
    <t>湘西州中型灌区续建配套与节水改造工程</t>
  </si>
  <si>
    <t>黄石洞、龙塘河、大小坪、岩门溪及龙头冲等18处中型灌区续建配套与节水改造，规划灌溉面积22.1859万亩</t>
  </si>
  <si>
    <t>新建防洪保护圈1个，总长100km；其中新建土堤、岸坡整治、浆砌石护堤、里耶防护堤加高，长潭河护堤等。</t>
  </si>
  <si>
    <t>湘西州水土保持项目工程</t>
  </si>
  <si>
    <t>国家水土保持重点建设工程龙山、保靖及永顺县革命老区项目，治理水土流失面积200平方公里；花垣、泸溪县坡耕地水土流失综合治理工程，治理坡耕地35000亩</t>
  </si>
  <si>
    <t>全州农业园区水利设施建设</t>
  </si>
  <si>
    <t>全州种植、养殖等农业园区水源、灌溉及节水设施建设</t>
  </si>
  <si>
    <t>2015-2025</t>
  </si>
  <si>
    <t>湘西州农村“五小”水利工程</t>
  </si>
  <si>
    <t>新建小水窖62058口、小水池51440口，整治小山塘3639口、改造小溪坝2050处，改造小泵站431座及新建小泵站678座，改造渠道3771公里、新建渠道1797公里</t>
  </si>
  <si>
    <t>湘西州农村安全饮水工程</t>
  </si>
  <si>
    <t>解决80万农村饮水不安全人口饮水问题，另对已实施人饮项目的70万人饮水设施进行扩容改造</t>
  </si>
  <si>
    <t>保靖县西水东调工程</t>
  </si>
  <si>
    <t>新建卡棚水库向保靖、花垣两县城及沿途各乡村供水工程和工业用水，新建引水管道40km及提水泵站</t>
  </si>
  <si>
    <t>湘西州抗旱应急水源建设工程</t>
  </si>
  <si>
    <t>新建水源工程44269万方，新建塘坝613处，引水工程1439处，提水工程1481处，调水工程13处，地下水源工程388处，及其他水源工程628处，新建抗旱水窖251677个</t>
  </si>
  <si>
    <t>2013-2025</t>
  </si>
  <si>
    <t>湘西州水源地及水资源保护工程</t>
  </si>
  <si>
    <t>各县市水源地安全保障工程、水污染控制工程、水生态修复工程、水库富营养化防治工程、水质监测站网建设、水源涵养林建设以及州水质监测站网建设。</t>
  </si>
  <si>
    <t>湘西州节水型乡镇建设工程</t>
  </si>
  <si>
    <t>渠道防渗3733km，滴、喷灌管道等田间工程2507km</t>
  </si>
  <si>
    <t>2014-2025</t>
  </si>
  <si>
    <t>采用石煤发电废渣提钒工艺建设年产2万吨五氧化二钒生产线</t>
  </si>
  <si>
    <t>永顺通大矿业有限公司</t>
  </si>
  <si>
    <t>凤凰县含钾页岩综合开发</t>
  </si>
  <si>
    <t>修建12800平方米标准化厂房、修路11.8公里，征地130亩及 购置20万吨/年含钾页岩生产线设备和附属设施</t>
  </si>
  <si>
    <t>株冶铅锌冶炼迁建项目</t>
  </si>
  <si>
    <t>新建40万吨/年铅锌冶炼生产线配套铅锌矿山资源开发以及渣处理综合利用生产线项目。</t>
  </si>
  <si>
    <t>株冶集团</t>
  </si>
  <si>
    <t>迁建</t>
  </si>
  <si>
    <t>锰冶炼产业整合15万吨/年电解锰生产线</t>
  </si>
  <si>
    <t>淘汰现有15万吨/年电解锰生产线落后产能,新建15万吨/年电解锰生产线。</t>
  </si>
  <si>
    <t>湘西鹤盛原烟异地技术改造建设项目</t>
  </si>
  <si>
    <t>征地400亩，建设18000公斤/小时的先进水平配方打叶生产线一条，达到年加工烟叶80万担，并同时规划建设80万担仓储物流区。</t>
  </si>
  <si>
    <t>湘西鹤盛原烟发展有限责任公司</t>
  </si>
  <si>
    <t>计划用地500亩，其中，PC构建主体区120亩，生产取200亩，物流仓储区100亩，研发办公区50亩，产业成果展示区30亩</t>
  </si>
  <si>
    <t xml:space="preserve">吉首市人民政府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</si>
</sst>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_);[Red]\(0.00\)"/>
    <numFmt numFmtId="179" formatCode="0_ "/>
    <numFmt numFmtId="180" formatCode="0.0_ "/>
  </numFmts>
  <fonts count="49">
    <font>
      <sz val="12"/>
      <name val="宋体"/>
      <family val="0"/>
    </font>
    <font>
      <sz val="9"/>
      <name val="宋体"/>
      <family val="0"/>
    </font>
    <font>
      <b/>
      <sz val="10"/>
      <name val="宋体"/>
      <family val="0"/>
    </font>
    <font>
      <sz val="10"/>
      <name val="宋体"/>
      <family val="0"/>
    </font>
    <font>
      <sz val="10"/>
      <name val="Arial"/>
      <family val="2"/>
    </font>
    <font>
      <sz val="10"/>
      <color indexed="8"/>
      <name val="宋体"/>
      <family val="0"/>
    </font>
    <font>
      <sz val="12"/>
      <name val="Times New Roman"/>
      <family val="1"/>
    </font>
    <font>
      <sz val="11"/>
      <color indexed="8"/>
      <name val="宋体"/>
      <family val="0"/>
    </font>
    <font>
      <u val="single"/>
      <sz val="12"/>
      <color indexed="12"/>
      <name val="宋体"/>
      <family val="0"/>
    </font>
    <font>
      <u val="single"/>
      <sz val="12"/>
      <color indexed="36"/>
      <name val="宋体"/>
      <family val="0"/>
    </font>
    <font>
      <sz val="11"/>
      <color indexed="8"/>
      <name val="Tahoma"/>
      <family val="2"/>
    </font>
    <font>
      <sz val="11"/>
      <color indexed="9"/>
      <name val="宋体"/>
      <family val="0"/>
    </font>
    <font>
      <sz val="11"/>
      <color indexed="9"/>
      <name val="Tahoma"/>
      <family val="2"/>
    </font>
    <font>
      <b/>
      <sz val="18"/>
      <color indexed="56"/>
      <name val="宋体"/>
      <family val="0"/>
    </font>
    <font>
      <b/>
      <sz val="15"/>
      <color indexed="56"/>
      <name val="宋体"/>
      <family val="0"/>
    </font>
    <font>
      <b/>
      <sz val="15"/>
      <color indexed="56"/>
      <name val="Tahoma"/>
      <family val="2"/>
    </font>
    <font>
      <b/>
      <sz val="13"/>
      <color indexed="56"/>
      <name val="宋体"/>
      <family val="0"/>
    </font>
    <font>
      <b/>
      <sz val="13"/>
      <color indexed="56"/>
      <name val="Tahoma"/>
      <family val="2"/>
    </font>
    <font>
      <b/>
      <sz val="11"/>
      <color indexed="56"/>
      <name val="宋体"/>
      <family val="0"/>
    </font>
    <font>
      <b/>
      <sz val="11"/>
      <color indexed="56"/>
      <name val="Tahoma"/>
      <family val="2"/>
    </font>
    <font>
      <sz val="11"/>
      <color indexed="20"/>
      <name val="宋体"/>
      <family val="0"/>
    </font>
    <font>
      <sz val="11"/>
      <color indexed="20"/>
      <name val="Tahoma"/>
      <family val="2"/>
    </font>
    <font>
      <sz val="11"/>
      <color indexed="17"/>
      <name val="宋体"/>
      <family val="0"/>
    </font>
    <font>
      <sz val="11"/>
      <color indexed="17"/>
      <name val="Tahoma"/>
      <family val="2"/>
    </font>
    <font>
      <b/>
      <sz val="11"/>
      <color indexed="8"/>
      <name val="宋体"/>
      <family val="0"/>
    </font>
    <font>
      <b/>
      <sz val="11"/>
      <color indexed="8"/>
      <name val="Tahoma"/>
      <family val="2"/>
    </font>
    <font>
      <b/>
      <sz val="11"/>
      <color indexed="52"/>
      <name val="宋体"/>
      <family val="0"/>
    </font>
    <font>
      <b/>
      <sz val="11"/>
      <color indexed="52"/>
      <name val="Tahoma"/>
      <family val="2"/>
    </font>
    <font>
      <b/>
      <sz val="11"/>
      <color indexed="9"/>
      <name val="宋体"/>
      <family val="0"/>
    </font>
    <font>
      <b/>
      <sz val="11"/>
      <color indexed="9"/>
      <name val="Tahoma"/>
      <family val="2"/>
    </font>
    <font>
      <i/>
      <sz val="11"/>
      <color indexed="23"/>
      <name val="宋体"/>
      <family val="0"/>
    </font>
    <font>
      <i/>
      <sz val="11"/>
      <color indexed="23"/>
      <name val="Tahoma"/>
      <family val="2"/>
    </font>
    <font>
      <sz val="11"/>
      <color indexed="10"/>
      <name val="宋体"/>
      <family val="0"/>
    </font>
    <font>
      <sz val="11"/>
      <color indexed="10"/>
      <name val="Tahoma"/>
      <family val="2"/>
    </font>
    <font>
      <sz val="11"/>
      <color indexed="52"/>
      <name val="宋体"/>
      <family val="0"/>
    </font>
    <font>
      <sz val="11"/>
      <color indexed="52"/>
      <name val="Tahoma"/>
      <family val="2"/>
    </font>
    <font>
      <sz val="11"/>
      <color indexed="60"/>
      <name val="宋体"/>
      <family val="0"/>
    </font>
    <font>
      <sz val="11"/>
      <color indexed="60"/>
      <name val="Tahoma"/>
      <family val="2"/>
    </font>
    <font>
      <b/>
      <sz val="11"/>
      <color indexed="63"/>
      <name val="宋体"/>
      <family val="0"/>
    </font>
    <font>
      <b/>
      <sz val="11"/>
      <color indexed="63"/>
      <name val="Tahoma"/>
      <family val="2"/>
    </font>
    <font>
      <sz val="11"/>
      <color indexed="62"/>
      <name val="宋体"/>
      <family val="0"/>
    </font>
    <font>
      <sz val="11"/>
      <color indexed="62"/>
      <name val="Tahoma"/>
      <family val="2"/>
    </font>
    <font>
      <sz val="10"/>
      <color indexed="10"/>
      <name val="宋体"/>
      <family val="0"/>
    </font>
    <font>
      <b/>
      <sz val="10"/>
      <color indexed="10"/>
      <name val="宋体"/>
      <family val="0"/>
    </font>
    <font>
      <sz val="10"/>
      <name val="Helv"/>
      <family val="2"/>
    </font>
    <font>
      <sz val="10"/>
      <color indexed="8"/>
      <name val="Times New Roman"/>
      <family val="1"/>
    </font>
    <font>
      <sz val="20"/>
      <color indexed="8"/>
      <name val="方正小标宋简体"/>
      <family val="0"/>
    </font>
    <font>
      <b/>
      <sz val="10"/>
      <color indexed="8"/>
      <name val="宋体"/>
      <family val="0"/>
    </font>
    <font>
      <sz val="9"/>
      <color indexed="8"/>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s>
  <cellStyleXfs count="20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lignment/>
      <protection/>
    </xf>
    <xf numFmtId="0" fontId="4" fillId="0" borderId="0">
      <alignment/>
      <protection/>
    </xf>
    <xf numFmtId="0" fontId="6" fillId="0" borderId="0">
      <alignment/>
      <protection/>
    </xf>
    <xf numFmtId="0" fontId="44" fillId="0" borderId="0">
      <alignment/>
      <protection/>
    </xf>
    <xf numFmtId="0" fontId="4" fillId="0" borderId="0">
      <alignment/>
      <protection/>
    </xf>
    <xf numFmtId="0" fontId="6" fillId="0" borderId="0">
      <alignment/>
      <protection/>
    </xf>
    <xf numFmtId="0" fontId="0" fillId="0" borderId="0">
      <alignment/>
      <protection/>
    </xf>
    <xf numFmtId="0" fontId="7"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7"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7"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7"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7"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7"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7"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7"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7"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7"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7"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7" fillId="11"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5"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4"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6"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8"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0"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0"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0" fillId="0" borderId="0">
      <alignment/>
      <protection/>
    </xf>
    <xf numFmtId="0" fontId="7"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Protection="0">
      <alignment vertical="center"/>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7" fillId="0" borderId="0">
      <alignment vertical="center"/>
      <protection/>
    </xf>
    <xf numFmtId="0" fontId="0" fillId="0" borderId="0">
      <alignment vertical="center"/>
      <protection/>
    </xf>
    <xf numFmtId="0" fontId="0" fillId="0" borderId="0">
      <alignment/>
      <protection/>
    </xf>
    <xf numFmtId="0" fontId="0" fillId="0" borderId="0" applyAlignment="0" applyProtection="0"/>
    <xf numFmtId="0" fontId="0" fillId="0" borderId="0" applyAlignment="0" applyProtection="0"/>
    <xf numFmtId="0" fontId="0" fillId="0" borderId="0" applyAlignment="0" applyProtection="0"/>
    <xf numFmtId="0" fontId="0" fillId="0" borderId="0" applyAlignment="0" applyProtection="0"/>
    <xf numFmtId="0" fontId="0" fillId="0" borderId="0">
      <alignment vertical="center"/>
      <protection/>
    </xf>
    <xf numFmtId="0" fontId="0" fillId="0" borderId="0" applyProtection="0">
      <alignment/>
    </xf>
    <xf numFmtId="0" fontId="0" fillId="0" borderId="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4" fillId="0" borderId="0" applyBorder="0">
      <alignment/>
      <protection/>
    </xf>
    <xf numFmtId="0" fontId="1" fillId="0" borderId="0">
      <alignment vertical="center"/>
      <protection/>
    </xf>
    <xf numFmtId="0" fontId="4" fillId="0" borderId="0">
      <alignment/>
      <protection/>
    </xf>
    <xf numFmtId="0" fontId="0" fillId="0" borderId="0" applyProtection="0">
      <alignment vertical="center"/>
    </xf>
    <xf numFmtId="0" fontId="4" fillId="0" borderId="0">
      <alignment/>
      <protection/>
    </xf>
    <xf numFmtId="0" fontId="0" fillId="0" borderId="0">
      <alignment vertical="center"/>
      <protection/>
    </xf>
    <xf numFmtId="0" fontId="0" fillId="0" borderId="0" applyAlignment="0" applyProtection="0"/>
    <xf numFmtId="0" fontId="0" fillId="0" borderId="0">
      <alignment vertical="center"/>
      <protection/>
    </xf>
    <xf numFmtId="0" fontId="0" fillId="0" borderId="0" applyProtection="0">
      <alignment vertical="center"/>
    </xf>
    <xf numFmtId="0" fontId="4" fillId="0" borderId="0">
      <alignment/>
      <protection/>
    </xf>
    <xf numFmtId="0" fontId="8" fillId="0" borderId="0" applyNumberFormat="0" applyFill="0" applyBorder="0" applyAlignment="0" applyProtection="0"/>
    <xf numFmtId="0" fontId="22"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2"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4"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4"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6"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6" fillId="16" borderId="5" applyNumberFormat="0" applyAlignment="0" applyProtection="0"/>
    <xf numFmtId="0" fontId="28"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8"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9" fillId="17" borderId="6" applyNumberFormat="0" applyAlignment="0" applyProtection="0"/>
    <xf numFmtId="0" fontId="28" fillId="17"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4"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6" fillId="0" borderId="0">
      <alignment vertical="center"/>
      <protection/>
    </xf>
    <xf numFmtId="0" fontId="6"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1"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8"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8"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9" fillId="16" borderId="8" applyNumberFormat="0" applyAlignment="0" applyProtection="0"/>
    <xf numFmtId="0" fontId="38" fillId="16" borderId="8" applyNumberFormat="0" applyAlignment="0" applyProtection="0"/>
    <xf numFmtId="0" fontId="40"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0"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1" fillId="7" borderId="5" applyNumberFormat="0" applyAlignment="0" applyProtection="0"/>
    <xf numFmtId="0" fontId="40" fillId="7" borderId="5" applyNumberFormat="0" applyAlignment="0" applyProtection="0"/>
    <xf numFmtId="0" fontId="6"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9" fillId="0" borderId="0" applyNumberFormat="0" applyFill="0" applyBorder="0" applyAlignment="0" applyProtection="0"/>
    <xf numFmtId="0" fontId="0"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0"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xf numFmtId="0" fontId="7" fillId="23" borderId="9" applyNumberFormat="0" applyFont="0" applyAlignment="0" applyProtection="0"/>
  </cellStyleXfs>
  <cellXfs count="188">
    <xf numFmtId="0" fontId="0" fillId="0" borderId="0" xfId="0" applyAlignment="1">
      <alignment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38" fontId="3" fillId="0" borderId="10" xfId="1534" applyNumberFormat="1" applyFont="1" applyFill="1" applyBorder="1" applyAlignment="1">
      <alignment horizontal="left" vertical="center" wrapText="1"/>
      <protection/>
    </xf>
    <xf numFmtId="176" fontId="3" fillId="0" borderId="10" xfId="1535" applyNumberFormat="1" applyFont="1" applyFill="1" applyBorder="1" applyAlignment="1">
      <alignment horizontal="left" vertical="center" wrapText="1"/>
      <protection/>
    </xf>
    <xf numFmtId="0" fontId="3" fillId="0" borderId="10" xfId="1213" applyFont="1" applyFill="1" applyBorder="1" applyAlignment="1">
      <alignment horizontal="left" vertical="center" wrapText="1"/>
      <protection/>
    </xf>
    <xf numFmtId="38" fontId="3" fillId="0" borderId="10" xfId="1535" applyNumberFormat="1" applyFont="1" applyFill="1" applyBorder="1" applyAlignment="1">
      <alignment horizontal="center" vertical="center" wrapText="1"/>
      <protection/>
    </xf>
    <xf numFmtId="176" fontId="3" fillId="0" borderId="10" xfId="1535" applyNumberFormat="1" applyFont="1" applyFill="1" applyBorder="1" applyAlignment="1">
      <alignment horizontal="center" vertical="center" wrapText="1"/>
      <protection/>
    </xf>
    <xf numFmtId="177" fontId="3" fillId="0" borderId="10" xfId="1221" applyNumberFormat="1" applyFont="1" applyFill="1" applyBorder="1" applyAlignment="1">
      <alignment horizontal="center" vertical="center" wrapText="1"/>
      <protection/>
    </xf>
    <xf numFmtId="0" fontId="3" fillId="0" borderId="10" xfId="1104" applyFont="1" applyFill="1" applyBorder="1" applyAlignment="1">
      <alignment horizontal="left" vertical="center" wrapText="1"/>
      <protection/>
    </xf>
    <xf numFmtId="179" fontId="3" fillId="0" borderId="10" xfId="1223" applyNumberFormat="1" applyFont="1" applyFill="1" applyBorder="1" applyAlignment="1">
      <alignment horizontal="center" vertical="center" wrapText="1"/>
      <protection/>
    </xf>
    <xf numFmtId="177" fontId="3" fillId="0" borderId="10" xfId="1535" applyNumberFormat="1" applyFont="1" applyFill="1" applyBorder="1" applyAlignment="1">
      <alignment horizontal="center" vertical="center" wrapText="1"/>
      <protection/>
    </xf>
    <xf numFmtId="0" fontId="3" fillId="0" borderId="10" xfId="1534" applyNumberFormat="1" applyFont="1" applyFill="1" applyBorder="1" applyAlignment="1">
      <alignment horizontal="left" vertical="center" wrapText="1"/>
      <protection/>
    </xf>
    <xf numFmtId="176" fontId="3" fillId="0" borderId="10" xfId="1221" applyNumberFormat="1" applyFont="1" applyFill="1" applyBorder="1" applyAlignment="1">
      <alignment horizontal="center" vertical="center" wrapText="1"/>
      <protection/>
    </xf>
    <xf numFmtId="0" fontId="3" fillId="0" borderId="10" xfId="1117" applyNumberFormat="1" applyFont="1" applyFill="1" applyBorder="1" applyAlignment="1">
      <alignment horizontal="left" vertical="center" wrapText="1"/>
      <protection/>
    </xf>
    <xf numFmtId="0" fontId="3" fillId="0" borderId="10" xfId="1115" applyNumberFormat="1" applyFont="1" applyFill="1" applyBorder="1" applyAlignment="1" applyProtection="1">
      <alignment horizontal="left" vertical="center" wrapText="1"/>
      <protection/>
    </xf>
    <xf numFmtId="177" fontId="3" fillId="0" borderId="10" xfId="1213" applyNumberFormat="1" applyFont="1" applyFill="1" applyBorder="1" applyAlignment="1">
      <alignment horizontal="center" vertical="center" wrapText="1"/>
      <protection/>
    </xf>
    <xf numFmtId="0" fontId="3" fillId="0" borderId="0" xfId="0" applyNumberFormat="1" applyFont="1" applyFill="1" applyAlignment="1">
      <alignment vertical="center" wrapText="1"/>
    </xf>
    <xf numFmtId="0" fontId="3" fillId="0" borderId="10" xfId="0" applyNumberFormat="1" applyFont="1" applyFill="1" applyBorder="1" applyAlignment="1" applyProtection="1">
      <alignment horizontal="left" vertical="center" wrapText="1"/>
      <protection/>
    </xf>
    <xf numFmtId="0" fontId="3" fillId="0" borderId="10" xfId="0" applyFont="1" applyBorder="1" applyAlignment="1">
      <alignment horizontal="left" vertical="center" wrapText="1"/>
    </xf>
    <xf numFmtId="0" fontId="3" fillId="24" borderId="10" xfId="0" applyFont="1" applyFill="1" applyBorder="1" applyAlignment="1">
      <alignment horizontal="left" vertical="center" wrapText="1"/>
    </xf>
    <xf numFmtId="0" fontId="3" fillId="2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5" fillId="0" borderId="10" xfId="1219" applyFont="1" applyBorder="1" applyAlignment="1" applyProtection="1">
      <alignment horizontal="center" vertical="center" wrapText="1"/>
      <protection/>
    </xf>
    <xf numFmtId="176" fontId="0" fillId="0" borderId="0" xfId="0" applyNumberFormat="1" applyAlignment="1">
      <alignment vertical="center"/>
    </xf>
    <xf numFmtId="177" fontId="0" fillId="0" borderId="0" xfId="0" applyNumberFormat="1" applyAlignment="1">
      <alignment vertical="center"/>
    </xf>
    <xf numFmtId="0" fontId="42" fillId="24" borderId="11" xfId="0" applyFont="1" applyFill="1" applyBorder="1" applyAlignment="1">
      <alignment horizontal="center" vertical="center" wrapText="1"/>
    </xf>
    <xf numFmtId="0" fontId="42" fillId="24" borderId="10" xfId="0" applyFont="1" applyFill="1" applyBorder="1" applyAlignment="1">
      <alignment horizontal="left" vertical="center" wrapText="1"/>
    </xf>
    <xf numFmtId="0" fontId="42" fillId="24" borderId="10" xfId="0" applyFont="1" applyFill="1" applyBorder="1" applyAlignment="1">
      <alignment horizontal="center" vertical="center" wrapText="1"/>
    </xf>
    <xf numFmtId="0" fontId="42" fillId="0" borderId="10" xfId="0" applyFont="1" applyBorder="1" applyAlignment="1">
      <alignment horizontal="left" vertical="center" wrapText="1"/>
    </xf>
    <xf numFmtId="0" fontId="42" fillId="0" borderId="10" xfId="0" applyFont="1" applyBorder="1" applyAlignment="1">
      <alignment horizontal="center" vertical="center" wrapText="1"/>
    </xf>
    <xf numFmtId="0" fontId="3"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vertical="center" wrapText="1"/>
    </xf>
    <xf numFmtId="0" fontId="3" fillId="24" borderId="1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24" borderId="10" xfId="0" applyNumberFormat="1" applyFont="1" applyFill="1" applyBorder="1" applyAlignment="1">
      <alignment horizontal="center" vertical="center" wrapText="1"/>
    </xf>
    <xf numFmtId="0" fontId="3" fillId="0" borderId="10" xfId="0" applyNumberFormat="1" applyFont="1" applyBorder="1" applyAlignment="1">
      <alignment vertical="center" wrapText="1"/>
    </xf>
    <xf numFmtId="0" fontId="3" fillId="0" borderId="0" xfId="0" applyNumberFormat="1" applyFont="1" applyAlignment="1">
      <alignment vertical="center" wrapText="1"/>
    </xf>
    <xf numFmtId="0" fontId="3" fillId="0" borderId="0" xfId="818" applyNumberFormat="1" applyFont="1" applyFill="1" applyAlignment="1">
      <alignment vertical="center" wrapText="1"/>
      <protection/>
    </xf>
    <xf numFmtId="0" fontId="3" fillId="0" borderId="0" xfId="0" applyNumberFormat="1" applyFont="1" applyFill="1" applyAlignment="1">
      <alignment wrapText="1"/>
    </xf>
    <xf numFmtId="0" fontId="3" fillId="0" borderId="0" xfId="0" applyNumberFormat="1" applyFont="1" applyFill="1" applyBorder="1" applyAlignment="1">
      <alignment vertical="center" wrapText="1"/>
    </xf>
    <xf numFmtId="0" fontId="3"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vertical="center" wrapText="1"/>
      <protection/>
    </xf>
    <xf numFmtId="0" fontId="2" fillId="0" borderId="0" xfId="0" applyNumberFormat="1" applyFont="1" applyFill="1" applyAlignment="1" applyProtection="1">
      <alignment vertical="center" wrapText="1"/>
      <protection/>
    </xf>
    <xf numFmtId="0" fontId="42" fillId="0" borderId="0" xfId="0" applyNumberFormat="1" applyFont="1" applyFill="1" applyAlignment="1">
      <alignment vertical="center" wrapText="1"/>
    </xf>
    <xf numFmtId="0" fontId="43" fillId="0" borderId="0" xfId="0" applyNumberFormat="1" applyFont="1" applyFill="1" applyAlignment="1">
      <alignment vertical="center" wrapText="1"/>
    </xf>
    <xf numFmtId="0" fontId="2" fillId="0" borderId="11" xfId="0"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0" fontId="3" fillId="0" borderId="0" xfId="0" applyNumberFormat="1" applyFont="1" applyFill="1" applyAlignment="1">
      <alignment horizontal="left" vertical="center" wrapText="1"/>
    </xf>
    <xf numFmtId="0" fontId="42" fillId="0" borderId="0" xfId="0" applyNumberFormat="1" applyFont="1" applyFill="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lignment horizontal="center" vertical="center" wrapText="1"/>
    </xf>
    <xf numFmtId="0" fontId="5" fillId="0" borderId="10" xfId="1214" applyNumberFormat="1" applyFont="1" applyFill="1" applyBorder="1" applyAlignment="1">
      <alignment horizontal="left" vertical="center" wrapText="1"/>
      <protection/>
    </xf>
    <xf numFmtId="0" fontId="5" fillId="0" borderId="10" xfId="1214" applyNumberFormat="1" applyFont="1" applyFill="1" applyBorder="1" applyAlignment="1">
      <alignment horizontal="center" vertical="center" wrapText="1"/>
      <protection/>
    </xf>
    <xf numFmtId="0" fontId="5" fillId="0" borderId="10" xfId="21" applyNumberFormat="1" applyFont="1" applyFill="1" applyBorder="1" applyAlignment="1">
      <alignment horizontal="left" vertical="center" wrapText="1"/>
      <protection/>
    </xf>
    <xf numFmtId="0" fontId="5" fillId="0" borderId="10" xfId="1218" applyNumberFormat="1" applyFont="1" applyFill="1" applyBorder="1" applyAlignment="1">
      <alignment horizontal="center" vertical="center" wrapText="1"/>
      <protection/>
    </xf>
    <xf numFmtId="0" fontId="5" fillId="0" borderId="10" xfId="1218" applyNumberFormat="1" applyFont="1" applyFill="1" applyBorder="1" applyAlignment="1">
      <alignment horizontal="left" vertical="center" wrapText="1"/>
      <protection/>
    </xf>
    <xf numFmtId="0" fontId="5" fillId="0" borderId="10" xfId="0" applyNumberFormat="1" applyFont="1" applyFill="1" applyBorder="1" applyAlignment="1">
      <alignment horizontal="left" vertical="center" wrapText="1"/>
    </xf>
    <xf numFmtId="0" fontId="5" fillId="0" borderId="10" xfId="1213" applyFont="1" applyFill="1" applyBorder="1" applyAlignment="1">
      <alignment horizontal="left" vertical="center" wrapText="1"/>
      <protection/>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42" fillId="0" borderId="0" xfId="0" applyNumberFormat="1" applyFont="1" applyAlignment="1">
      <alignment vertical="center" wrapText="1"/>
    </xf>
    <xf numFmtId="0" fontId="46" fillId="0" borderId="0"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left" vertical="center" wrapText="1"/>
    </xf>
    <xf numFmtId="176" fontId="47" fillId="0" borderId="10" xfId="0" applyNumberFormat="1"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0" fontId="47" fillId="24" borderId="10" xfId="0" applyNumberFormat="1" applyFont="1" applyFill="1" applyBorder="1" applyAlignment="1">
      <alignment horizontal="center" vertical="center" wrapText="1"/>
    </xf>
    <xf numFmtId="0" fontId="5" fillId="24" borderId="10" xfId="0" applyNumberFormat="1" applyFont="1" applyFill="1" applyBorder="1" applyAlignment="1">
      <alignment horizontal="center" vertical="center" wrapText="1"/>
    </xf>
    <xf numFmtId="0" fontId="5" fillId="24" borderId="10" xfId="0" applyNumberFormat="1" applyFont="1" applyFill="1" applyBorder="1" applyAlignment="1">
      <alignment horizontal="left" vertical="center" wrapText="1"/>
    </xf>
    <xf numFmtId="0" fontId="5" fillId="24" borderId="10" xfId="17" applyNumberFormat="1" applyFont="1" applyFill="1" applyBorder="1" applyAlignment="1" applyProtection="1">
      <alignment horizontal="left" vertical="center" wrapText="1"/>
      <protection/>
    </xf>
    <xf numFmtId="0" fontId="5" fillId="24" borderId="10" xfId="17" applyNumberFormat="1" applyFont="1" applyFill="1" applyBorder="1" applyAlignment="1" applyProtection="1">
      <alignment horizontal="center" vertical="center" wrapText="1"/>
      <protection/>
    </xf>
    <xf numFmtId="0" fontId="5" fillId="24" borderId="10" xfId="1218" applyNumberFormat="1" applyFont="1" applyFill="1" applyBorder="1" applyAlignment="1">
      <alignment horizontal="center" vertical="center" wrapText="1"/>
      <protection/>
    </xf>
    <xf numFmtId="0" fontId="5" fillId="24" borderId="10" xfId="17" applyNumberFormat="1" applyFont="1" applyFill="1" applyBorder="1" applyAlignment="1" applyProtection="1">
      <alignment horizontal="left" vertical="center" wrapText="1"/>
      <protection/>
    </xf>
    <xf numFmtId="0" fontId="5" fillId="24" borderId="10" xfId="17"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lignment horizontal="center" vertical="center" wrapText="1"/>
    </xf>
    <xf numFmtId="0" fontId="5" fillId="24" borderId="10" xfId="1218" applyNumberFormat="1" applyFont="1" applyFill="1" applyBorder="1" applyAlignment="1">
      <alignment horizontal="center" vertical="center" wrapText="1"/>
      <protection/>
    </xf>
    <xf numFmtId="0" fontId="5" fillId="24" borderId="10" xfId="0" applyNumberFormat="1" applyFont="1" applyFill="1" applyBorder="1" applyAlignment="1">
      <alignment vertical="center" wrapText="1"/>
    </xf>
    <xf numFmtId="0" fontId="5" fillId="24" borderId="10" xfId="0" applyNumberFormat="1" applyFont="1" applyFill="1" applyBorder="1" applyAlignment="1">
      <alignment horizontal="center" vertical="center" wrapText="1"/>
    </xf>
    <xf numFmtId="0" fontId="5" fillId="24" borderId="10" xfId="0" applyNumberFormat="1" applyFont="1" applyFill="1" applyBorder="1" applyAlignment="1">
      <alignment horizontal="left" vertical="center" wrapText="1"/>
    </xf>
    <xf numFmtId="0" fontId="47" fillId="0" borderId="0" xfId="0" applyNumberFormat="1" applyFont="1" applyFill="1" applyBorder="1" applyAlignment="1">
      <alignment horizontal="center" vertical="center" wrapText="1"/>
    </xf>
    <xf numFmtId="0" fontId="5" fillId="0" borderId="10" xfId="0" applyNumberFormat="1" applyFont="1" applyBorder="1" applyAlignment="1">
      <alignment vertical="center" wrapText="1"/>
    </xf>
    <xf numFmtId="0" fontId="5" fillId="0" borderId="10" xfId="0" applyNumberFormat="1" applyFont="1" applyBorder="1" applyAlignment="1">
      <alignment vertical="center"/>
    </xf>
    <xf numFmtId="0" fontId="45" fillId="0" borderId="10" xfId="0" applyNumberFormat="1" applyFont="1" applyFill="1" applyBorder="1" applyAlignment="1" applyProtection="1">
      <alignment horizontal="center" vertical="center" wrapText="1"/>
      <protection/>
    </xf>
    <xf numFmtId="0" fontId="45" fillId="24"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5" fillId="0" borderId="10" xfId="1213" applyNumberFormat="1" applyFont="1" applyFill="1" applyBorder="1" applyAlignment="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left" vertical="center" wrapText="1"/>
    </xf>
    <xf numFmtId="0" fontId="5" fillId="0" borderId="10" xfId="1213" applyFont="1" applyFill="1" applyBorder="1" applyAlignment="1">
      <alignment horizontal="center" vertical="center" wrapText="1"/>
      <protection/>
    </xf>
    <xf numFmtId="0"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1213" applyFont="1" applyFill="1" applyBorder="1" applyAlignment="1">
      <alignment horizontal="left" vertical="center" wrapText="1"/>
      <protection/>
    </xf>
    <xf numFmtId="0" fontId="5" fillId="0" borderId="10" xfId="15" applyFont="1" applyBorder="1" applyAlignment="1">
      <alignment horizontal="center" vertical="center" wrapText="1"/>
      <protection/>
    </xf>
    <xf numFmtId="176" fontId="5" fillId="0" borderId="10" xfId="15" applyNumberFormat="1" applyFont="1" applyFill="1" applyBorder="1" applyAlignment="1">
      <alignment horizontal="center" vertical="center" wrapText="1"/>
      <protection/>
    </xf>
    <xf numFmtId="0" fontId="5" fillId="0" borderId="10" xfId="818" applyNumberFormat="1" applyFont="1" applyFill="1" applyBorder="1" applyAlignment="1">
      <alignment vertical="center" wrapText="1"/>
      <protection/>
    </xf>
    <xf numFmtId="0" fontId="5" fillId="0" borderId="10" xfId="1220" applyNumberFormat="1" applyFont="1" applyFill="1" applyBorder="1" applyAlignment="1" applyProtection="1">
      <alignment horizontal="center" vertical="center" wrapText="1"/>
      <protection/>
    </xf>
    <xf numFmtId="0" fontId="5" fillId="0" borderId="10" xfId="0" applyNumberFormat="1" applyFont="1" applyFill="1" applyBorder="1" applyAlignment="1">
      <alignment wrapText="1"/>
    </xf>
    <xf numFmtId="0" fontId="5" fillId="0" borderId="0" xfId="0" applyFont="1" applyAlignment="1">
      <alignment horizontal="center" vertical="center" wrapText="1"/>
    </xf>
    <xf numFmtId="0" fontId="5" fillId="0" borderId="10" xfId="0" applyNumberFormat="1" applyFont="1" applyBorder="1" applyAlignment="1">
      <alignment horizontal="left" vertical="center" wrapText="1"/>
    </xf>
    <xf numFmtId="0" fontId="5" fillId="0" borderId="10" xfId="0" applyNumberFormat="1" applyFont="1" applyBorder="1" applyAlignment="1">
      <alignment horizontal="center" vertical="center" wrapText="1"/>
    </xf>
    <xf numFmtId="176" fontId="5" fillId="24" borderId="10" xfId="0" applyNumberFormat="1" applyFont="1" applyFill="1" applyBorder="1" applyAlignment="1" applyProtection="1">
      <alignment horizontal="left" vertical="center" wrapText="1"/>
      <protection/>
    </xf>
    <xf numFmtId="176" fontId="5" fillId="24" borderId="10" xfId="0" applyNumberFormat="1" applyFont="1" applyFill="1" applyBorder="1" applyAlignment="1" applyProtection="1">
      <alignment horizontal="center" vertical="center" wrapText="1"/>
      <protection/>
    </xf>
    <xf numFmtId="0" fontId="47" fillId="24" borderId="10" xfId="0" applyNumberFormat="1" applyFont="1" applyFill="1" applyBorder="1" applyAlignment="1">
      <alignment horizontal="left" vertical="center" wrapText="1"/>
    </xf>
    <xf numFmtId="0" fontId="5" fillId="24" borderId="10" xfId="0" applyNumberFormat="1" applyFont="1" applyFill="1" applyBorder="1" applyAlignment="1" applyProtection="1">
      <alignment horizontal="center" vertical="center" wrapText="1"/>
      <protection/>
    </xf>
    <xf numFmtId="0" fontId="5" fillId="24" borderId="10" xfId="0" applyNumberFormat="1" applyFont="1" applyFill="1" applyBorder="1" applyAlignment="1">
      <alignment horizontal="left" vertical="center" wrapText="1"/>
    </xf>
    <xf numFmtId="0" fontId="5" fillId="24" borderId="10" xfId="0" applyNumberFormat="1" applyFont="1" applyFill="1" applyBorder="1" applyAlignment="1">
      <alignment horizontal="center" vertical="center" wrapText="1"/>
    </xf>
    <xf numFmtId="0" fontId="5" fillId="24" borderId="0" xfId="0" applyFont="1" applyFill="1" applyAlignment="1">
      <alignment vertical="center" wrapText="1"/>
    </xf>
    <xf numFmtId="0" fontId="5" fillId="24" borderId="10" xfId="0" applyNumberFormat="1" applyFont="1" applyFill="1" applyBorder="1" applyAlignment="1" applyProtection="1">
      <alignment horizontal="left" vertical="center" wrapText="1"/>
      <protection/>
    </xf>
    <xf numFmtId="0" fontId="48" fillId="24" borderId="10" xfId="1213" applyFont="1" applyFill="1" applyBorder="1" applyAlignment="1">
      <alignment horizontal="center" vertical="center" wrapText="1"/>
      <protection/>
    </xf>
    <xf numFmtId="0" fontId="48" fillId="24" borderId="10" xfId="0" applyFont="1" applyFill="1" applyBorder="1" applyAlignment="1">
      <alignment horizontal="center" vertical="center" wrapText="1"/>
    </xf>
    <xf numFmtId="0" fontId="5" fillId="24" borderId="10" xfId="0" applyFont="1" applyFill="1" applyBorder="1" applyAlignment="1">
      <alignment horizontal="left" vertical="center" wrapText="1"/>
    </xf>
    <xf numFmtId="0" fontId="5" fillId="24" borderId="10" xfId="0" applyFont="1" applyFill="1" applyBorder="1" applyAlignment="1">
      <alignment horizontal="center" vertical="center" wrapText="1"/>
    </xf>
    <xf numFmtId="0" fontId="5" fillId="24" borderId="10" xfId="1208" applyNumberFormat="1" applyFont="1" applyFill="1" applyBorder="1" applyAlignment="1">
      <alignment horizontal="left" vertical="center" wrapText="1"/>
      <protection/>
    </xf>
    <xf numFmtId="0" fontId="5" fillId="24" borderId="10" xfId="1214" applyNumberFormat="1" applyFont="1" applyFill="1" applyBorder="1" applyAlignment="1">
      <alignment horizontal="left" vertical="center" wrapText="1"/>
      <protection/>
    </xf>
    <xf numFmtId="0" fontId="5" fillId="24" borderId="10" xfId="1213" applyNumberFormat="1" applyFont="1" applyFill="1" applyBorder="1" applyAlignment="1">
      <alignment horizontal="left" vertical="center" wrapText="1"/>
      <protection/>
    </xf>
    <xf numFmtId="0" fontId="5" fillId="24" borderId="10" xfId="15" applyFont="1" applyFill="1" applyBorder="1" applyAlignment="1">
      <alignment horizontal="left" vertical="center" wrapText="1"/>
      <protection/>
    </xf>
    <xf numFmtId="0" fontId="5" fillId="24" borderId="10" xfId="1213" applyFont="1" applyFill="1" applyBorder="1" applyAlignment="1">
      <alignment horizontal="center" vertical="center" wrapText="1"/>
      <protection/>
    </xf>
    <xf numFmtId="0" fontId="5" fillId="24" borderId="10" xfId="1213" applyNumberFormat="1" applyFont="1" applyFill="1" applyBorder="1" applyAlignment="1">
      <alignment horizontal="center" vertical="center" wrapText="1"/>
      <protection/>
    </xf>
    <xf numFmtId="176" fontId="5" fillId="24" borderId="10" xfId="15" applyNumberFormat="1" applyFont="1" applyFill="1" applyBorder="1" applyAlignment="1">
      <alignment horizontal="center" vertical="center" wrapText="1"/>
      <protection/>
    </xf>
    <xf numFmtId="0" fontId="47" fillId="24" borderId="10" xfId="0" applyNumberFormat="1" applyFont="1" applyFill="1" applyBorder="1" applyAlignment="1">
      <alignment horizontal="center" vertical="center" wrapText="1"/>
    </xf>
    <xf numFmtId="0" fontId="47" fillId="24" borderId="11" xfId="0" applyNumberFormat="1" applyFont="1" applyFill="1" applyBorder="1" applyAlignment="1">
      <alignment horizontal="center" vertical="center" wrapText="1"/>
    </xf>
    <xf numFmtId="0" fontId="5" fillId="24" borderId="10" xfId="0" applyNumberFormat="1" applyFont="1" applyFill="1" applyBorder="1" applyAlignment="1">
      <alignment vertical="center" wrapText="1"/>
    </xf>
    <xf numFmtId="0" fontId="5" fillId="24" borderId="0" xfId="0" applyNumberFormat="1" applyFont="1" applyFill="1" applyAlignment="1">
      <alignment horizontal="center" vertical="center" wrapText="1"/>
    </xf>
    <xf numFmtId="0" fontId="5" fillId="24" borderId="10" xfId="1224" applyNumberFormat="1" applyFont="1" applyFill="1" applyBorder="1" applyAlignment="1" applyProtection="1">
      <alignment horizontal="center" vertical="center" wrapText="1"/>
      <protection/>
    </xf>
    <xf numFmtId="0" fontId="5" fillId="24" borderId="10" xfId="818" applyNumberFormat="1" applyFont="1" applyFill="1" applyBorder="1" applyAlignment="1">
      <alignment horizontal="left" vertical="center" wrapText="1"/>
      <protection/>
    </xf>
    <xf numFmtId="0" fontId="5" fillId="24" borderId="10" xfId="1934" applyNumberFormat="1" applyFont="1" applyFill="1" applyBorder="1" applyAlignment="1">
      <alignment horizontal="center" vertical="center" wrapText="1"/>
      <protection/>
    </xf>
    <xf numFmtId="0" fontId="5" fillId="24" borderId="11" xfId="0" applyNumberFormat="1" applyFont="1" applyFill="1" applyBorder="1" applyAlignment="1">
      <alignment horizontal="center" vertical="center" wrapText="1"/>
    </xf>
    <xf numFmtId="0" fontId="45" fillId="24" borderId="10" xfId="0" applyNumberFormat="1" applyFont="1" applyFill="1" applyBorder="1" applyAlignment="1" applyProtection="1">
      <alignment horizontal="center" vertical="center" wrapText="1"/>
      <protection/>
    </xf>
    <xf numFmtId="0" fontId="47" fillId="24" borderId="12" xfId="0" applyNumberFormat="1" applyFont="1" applyFill="1" applyBorder="1" applyAlignment="1">
      <alignment vertical="center" wrapText="1"/>
    </xf>
    <xf numFmtId="0" fontId="5" fillId="24" borderId="10" xfId="1224" applyNumberFormat="1" applyFont="1" applyFill="1" applyBorder="1" applyAlignment="1" applyProtection="1">
      <alignment horizontal="left" vertical="center" wrapText="1"/>
      <protection/>
    </xf>
    <xf numFmtId="0" fontId="47" fillId="24" borderId="10" xfId="0" applyNumberFormat="1" applyFont="1" applyFill="1" applyBorder="1" applyAlignment="1">
      <alignment vertical="center" wrapText="1"/>
    </xf>
    <xf numFmtId="0" fontId="5" fillId="24" borderId="10" xfId="0" applyNumberFormat="1" applyFont="1" applyFill="1" applyBorder="1" applyAlignment="1" applyProtection="1">
      <alignment vertical="center" wrapText="1"/>
      <protection/>
    </xf>
    <xf numFmtId="0" fontId="47" fillId="24" borderId="10" xfId="0" applyNumberFormat="1" applyFont="1" applyFill="1" applyBorder="1" applyAlignment="1" applyProtection="1">
      <alignment vertical="center" wrapText="1"/>
      <protection/>
    </xf>
    <xf numFmtId="0" fontId="5" fillId="24" borderId="10" xfId="1144" applyNumberFormat="1" applyFont="1" applyFill="1" applyBorder="1" applyAlignment="1">
      <alignment horizontal="left" vertical="center" wrapText="1"/>
      <protection/>
    </xf>
    <xf numFmtId="0" fontId="5" fillId="24" borderId="10" xfId="1144" applyNumberFormat="1" applyFont="1" applyFill="1" applyBorder="1" applyAlignment="1">
      <alignment horizontal="center" vertical="center" wrapText="1"/>
      <protection/>
    </xf>
    <xf numFmtId="0" fontId="5" fillId="25" borderId="10" xfId="1213" applyFont="1" applyFill="1" applyBorder="1" applyAlignment="1">
      <alignment horizontal="left" vertical="center" wrapText="1"/>
      <protection/>
    </xf>
    <xf numFmtId="0" fontId="5" fillId="24" borderId="10" xfId="1213" applyFont="1" applyFill="1" applyBorder="1" applyAlignment="1">
      <alignment horizontal="left" vertical="center" wrapText="1"/>
      <protection/>
    </xf>
    <xf numFmtId="0" fontId="5" fillId="25" borderId="10" xfId="0" applyNumberFormat="1" applyFont="1" applyFill="1" applyBorder="1" applyAlignment="1">
      <alignment horizontal="left" vertical="center" wrapText="1"/>
    </xf>
    <xf numFmtId="0" fontId="5" fillId="24" borderId="0" xfId="0" applyNumberFormat="1" applyFont="1" applyFill="1" applyBorder="1" applyAlignment="1">
      <alignment horizontal="center" vertical="center" wrapText="1"/>
    </xf>
    <xf numFmtId="0" fontId="5" fillId="24" borderId="10" xfId="15" applyNumberFormat="1" applyFont="1" applyFill="1" applyBorder="1" applyAlignment="1" applyProtection="1">
      <alignment horizontal="center" vertical="center" wrapText="1"/>
      <protection/>
    </xf>
    <xf numFmtId="0" fontId="5" fillId="24" borderId="10" xfId="1214" applyNumberFormat="1" applyFont="1" applyFill="1" applyBorder="1" applyAlignment="1">
      <alignment horizontal="center" vertical="center" wrapText="1"/>
      <protection/>
    </xf>
    <xf numFmtId="0" fontId="5" fillId="24" borderId="10" xfId="1218" applyNumberFormat="1" applyFont="1" applyFill="1" applyBorder="1" applyAlignment="1" applyProtection="1">
      <alignment horizontal="left" vertical="center" wrapText="1"/>
      <protection locked="0"/>
    </xf>
    <xf numFmtId="0" fontId="5" fillId="24" borderId="10" xfId="1218" applyNumberFormat="1" applyFont="1" applyFill="1" applyBorder="1" applyAlignment="1" applyProtection="1">
      <alignment horizontal="center" vertical="center" wrapText="1"/>
      <protection locked="0"/>
    </xf>
    <xf numFmtId="0" fontId="5" fillId="24" borderId="10" xfId="0" applyNumberFormat="1" applyFont="1" applyFill="1" applyBorder="1" applyAlignment="1">
      <alignment horizontal="left" vertical="center" wrapText="1"/>
    </xf>
    <xf numFmtId="0" fontId="5" fillId="24" borderId="10" xfId="0" applyNumberFormat="1" applyFont="1" applyFill="1" applyBorder="1" applyAlignment="1">
      <alignment horizontal="center" vertical="center" wrapText="1"/>
    </xf>
    <xf numFmtId="0" fontId="5" fillId="24" borderId="10" xfId="0" applyNumberFormat="1" applyFont="1" applyFill="1" applyBorder="1" applyAlignment="1" applyProtection="1">
      <alignment horizontal="left" vertical="center" wrapText="1"/>
      <protection/>
    </xf>
    <xf numFmtId="0" fontId="5" fillId="24" borderId="10" xfId="1213" applyNumberFormat="1" applyFont="1" applyFill="1" applyBorder="1" applyAlignment="1">
      <alignment horizontal="center" vertical="center" wrapText="1"/>
      <protection/>
    </xf>
    <xf numFmtId="0" fontId="47" fillId="24" borderId="0" xfId="0" applyNumberFormat="1" applyFont="1" applyFill="1" applyBorder="1" applyAlignment="1">
      <alignment horizontal="center" vertical="center" wrapText="1"/>
    </xf>
    <xf numFmtId="0" fontId="5" fillId="24" borderId="10" xfId="1213" applyNumberFormat="1" applyFont="1" applyFill="1" applyBorder="1" applyAlignment="1">
      <alignment horizontal="left" vertical="center" wrapText="1"/>
      <protection/>
    </xf>
    <xf numFmtId="0" fontId="5" fillId="24" borderId="10" xfId="1218" applyNumberFormat="1" applyFont="1" applyFill="1" applyBorder="1" applyAlignment="1">
      <alignment horizontal="left" vertical="center" wrapText="1"/>
      <protection/>
    </xf>
    <xf numFmtId="0" fontId="5" fillId="24" borderId="10" xfId="818" applyNumberFormat="1" applyFont="1" applyFill="1" applyBorder="1" applyAlignment="1">
      <alignment horizontal="center" vertical="center" wrapText="1"/>
      <protection/>
    </xf>
    <xf numFmtId="0" fontId="5" fillId="24" borderId="10" xfId="1225" applyNumberFormat="1" applyFont="1" applyFill="1" applyBorder="1" applyAlignment="1">
      <alignment horizontal="left" vertical="center" wrapText="1"/>
      <protection/>
    </xf>
    <xf numFmtId="0" fontId="5" fillId="24" borderId="10" xfId="0" applyNumberFormat="1" applyFont="1" applyFill="1" applyBorder="1" applyAlignment="1">
      <alignment vertical="center"/>
    </xf>
    <xf numFmtId="0" fontId="5" fillId="26" borderId="10" xfId="0" applyNumberFormat="1" applyFont="1" applyFill="1" applyBorder="1" applyAlignment="1">
      <alignment horizontal="left" vertical="center" wrapText="1"/>
    </xf>
    <xf numFmtId="0" fontId="5" fillId="26" borderId="10" xfId="0" applyNumberFormat="1" applyFont="1" applyFill="1" applyBorder="1" applyAlignment="1">
      <alignment horizontal="center" vertical="center" wrapText="1"/>
    </xf>
    <xf numFmtId="176" fontId="5" fillId="24" borderId="10" xfId="1213" applyNumberFormat="1" applyFont="1" applyFill="1" applyBorder="1" applyAlignment="1">
      <alignment horizontal="center" vertical="center" wrapText="1"/>
      <protection/>
    </xf>
    <xf numFmtId="0" fontId="5" fillId="24" borderId="10" xfId="1934" applyNumberFormat="1" applyFont="1" applyFill="1" applyBorder="1" applyAlignment="1">
      <alignment horizontal="left" vertical="center" wrapText="1"/>
      <protection/>
    </xf>
    <xf numFmtId="0" fontId="5" fillId="24" borderId="10" xfId="1934" applyNumberFormat="1" applyFont="1" applyFill="1" applyBorder="1" applyAlignment="1">
      <alignment horizontal="left" vertical="center" wrapText="1"/>
      <protection/>
    </xf>
    <xf numFmtId="0" fontId="5" fillId="24" borderId="10" xfId="1534" applyNumberFormat="1" applyFont="1" applyFill="1" applyBorder="1" applyAlignment="1">
      <alignment horizontal="left" vertical="center" wrapText="1"/>
      <protection/>
    </xf>
    <xf numFmtId="0" fontId="5" fillId="24" borderId="10" xfId="1535" applyNumberFormat="1" applyFont="1" applyFill="1" applyBorder="1" applyAlignment="1">
      <alignment horizontal="left" vertical="center" wrapText="1"/>
      <protection/>
    </xf>
    <xf numFmtId="0" fontId="5" fillId="24" borderId="10" xfId="1535" applyNumberFormat="1" applyFont="1" applyFill="1" applyBorder="1" applyAlignment="1">
      <alignment horizontal="center" vertical="center" wrapText="1"/>
      <protection/>
    </xf>
    <xf numFmtId="0" fontId="5" fillId="24" borderId="10" xfId="1221" applyNumberFormat="1" applyFont="1" applyFill="1" applyBorder="1" applyAlignment="1">
      <alignment horizontal="center" vertical="center" wrapText="1"/>
      <protection/>
    </xf>
    <xf numFmtId="0" fontId="5" fillId="24" borderId="10" xfId="1214" applyNumberFormat="1" applyFont="1" applyFill="1" applyBorder="1" applyAlignment="1" applyProtection="1">
      <alignment horizontal="left" vertical="center" wrapText="1"/>
      <protection locked="0"/>
    </xf>
    <xf numFmtId="0" fontId="5" fillId="24" borderId="10" xfId="1214" applyNumberFormat="1" applyFont="1" applyFill="1" applyBorder="1" applyAlignment="1" applyProtection="1">
      <alignment horizontal="center" vertical="center" wrapText="1"/>
      <protection locked="0"/>
    </xf>
    <xf numFmtId="0" fontId="5" fillId="24" borderId="10" xfId="1222" applyNumberFormat="1" applyFont="1" applyFill="1" applyBorder="1" applyAlignment="1" applyProtection="1">
      <alignment horizontal="left" vertical="center" wrapText="1"/>
      <protection locked="0"/>
    </xf>
    <xf numFmtId="0" fontId="5" fillId="24" borderId="10" xfId="1222" applyNumberFormat="1" applyFont="1" applyFill="1" applyBorder="1" applyAlignment="1" applyProtection="1">
      <alignment horizontal="center" vertical="center" wrapText="1"/>
      <protection locked="0"/>
    </xf>
    <xf numFmtId="0" fontId="5" fillId="24" borderId="10" xfId="1217" applyNumberFormat="1" applyFont="1" applyFill="1" applyBorder="1" applyAlignment="1" applyProtection="1">
      <alignment horizontal="left" vertical="center" wrapText="1"/>
      <protection locked="0"/>
    </xf>
    <xf numFmtId="0" fontId="5" fillId="24" borderId="10" xfId="1213" applyNumberFormat="1" applyFont="1" applyFill="1" applyBorder="1" applyAlignment="1" applyProtection="1">
      <alignment horizontal="center" vertical="center" wrapText="1"/>
      <protection locked="0"/>
    </xf>
    <xf numFmtId="0" fontId="5" fillId="24" borderId="10" xfId="818" applyNumberFormat="1" applyFont="1" applyFill="1" applyBorder="1" applyAlignment="1" applyProtection="1">
      <alignment horizontal="left" vertical="center" wrapText="1"/>
      <protection locked="0"/>
    </xf>
    <xf numFmtId="0" fontId="5" fillId="24" borderId="10" xfId="1215" applyNumberFormat="1" applyFont="1" applyFill="1" applyBorder="1" applyAlignment="1" applyProtection="1">
      <alignment horizontal="center" vertical="center" wrapText="1"/>
      <protection locked="0"/>
    </xf>
    <xf numFmtId="0" fontId="5" fillId="24" borderId="13" xfId="0" applyFont="1" applyFill="1" applyBorder="1" applyAlignment="1">
      <alignment horizontal="left" vertical="center" wrapText="1"/>
    </xf>
    <xf numFmtId="0" fontId="5" fillId="24" borderId="13" xfId="0" applyFont="1" applyFill="1" applyBorder="1" applyAlignment="1">
      <alignment horizontal="center" vertical="center" wrapText="1"/>
    </xf>
    <xf numFmtId="179" fontId="5" fillId="24" borderId="10" xfId="1216" applyNumberFormat="1" applyFont="1" applyFill="1" applyBorder="1" applyAlignment="1">
      <alignment horizontal="justify" vertical="center" wrapText="1"/>
      <protection/>
    </xf>
    <xf numFmtId="0" fontId="5" fillId="24" borderId="10" xfId="0" applyNumberFormat="1" applyFont="1" applyFill="1" applyBorder="1" applyAlignment="1">
      <alignment wrapText="1"/>
    </xf>
    <xf numFmtId="0" fontId="5" fillId="24" borderId="10" xfId="1220" applyNumberFormat="1" applyFont="1" applyFill="1" applyBorder="1" applyAlignment="1" applyProtection="1">
      <alignment horizontal="center" vertical="center" wrapText="1"/>
      <protection/>
    </xf>
    <xf numFmtId="0" fontId="48" fillId="24" borderId="10" xfId="1213" applyFont="1" applyFill="1" applyBorder="1" applyAlignment="1">
      <alignment horizontal="left" vertical="center" wrapText="1"/>
      <protection/>
    </xf>
    <xf numFmtId="0" fontId="5" fillId="24" borderId="10" xfId="0" applyFont="1" applyFill="1" applyBorder="1" applyAlignment="1">
      <alignment vertical="center"/>
    </xf>
    <xf numFmtId="0" fontId="5" fillId="24" borderId="10" xfId="0" applyFont="1" applyFill="1" applyBorder="1" applyAlignment="1">
      <alignment horizontal="center" vertical="center"/>
    </xf>
  </cellXfs>
  <cellStyles count="1985">
    <cellStyle name="Normal" xfId="0"/>
    <cellStyle name="??" xfId="16"/>
    <cellStyle name="??_Sheet1" xfId="17"/>
    <cellStyle name="@ET_Style?Normal" xfId="18"/>
    <cellStyle name="_2012年目标汇总表(1.5)" xfId="19"/>
    <cellStyle name="_60州庆项目930" xfId="20"/>
    <cellStyle name="_ET_STYLE_NoName_00_" xfId="21"/>
    <cellStyle name="_ET_STYLE_NoName_00__Sheet1" xfId="22"/>
    <cellStyle name="_ET_STYLE_NoName_00__Sheet1_1" xfId="23"/>
    <cellStyle name="_Sheet1" xfId="24"/>
    <cellStyle name="0,0&#13;&#10;NA&#13;&#10;" xfId="25"/>
    <cellStyle name="20% - 强调文字颜色 1" xfId="26"/>
    <cellStyle name="20% - 强调文字颜色 1 10" xfId="27"/>
    <cellStyle name="20% - 强调文字颜色 1 11" xfId="28"/>
    <cellStyle name="20% - 强调文字颜色 1 12" xfId="29"/>
    <cellStyle name="20% - 强调文字颜色 1 13" xfId="30"/>
    <cellStyle name="20% - 强调文字颜色 1 14" xfId="31"/>
    <cellStyle name="20% - 强调文字颜色 1 15" xfId="32"/>
    <cellStyle name="20% - 强调文字颜色 1 16" xfId="33"/>
    <cellStyle name="20% - 强调文字颜色 1 17" xfId="34"/>
    <cellStyle name="20% - 强调文字颜色 1 18" xfId="35"/>
    <cellStyle name="20% - 强调文字颜色 1 19" xfId="36"/>
    <cellStyle name="20% - 强调文字颜色 1 2" xfId="37"/>
    <cellStyle name="20% - 强调文字颜色 1 2 10" xfId="38"/>
    <cellStyle name="20% - 强调文字颜色 1 2 11" xfId="39"/>
    <cellStyle name="20% - 强调文字颜色 1 2 12" xfId="40"/>
    <cellStyle name="20% - 强调文字颜色 1 2 13" xfId="41"/>
    <cellStyle name="20% - 强调文字颜色 1 2 14" xfId="42"/>
    <cellStyle name="20% - 强调文字颜色 1 2 15" xfId="43"/>
    <cellStyle name="20% - 强调文字颜色 1 2 16" xfId="44"/>
    <cellStyle name="20% - 强调文字颜色 1 2 17" xfId="45"/>
    <cellStyle name="20% - 强调文字颜色 1 2 18" xfId="46"/>
    <cellStyle name="20% - 强调文字颜色 1 2 19" xfId="47"/>
    <cellStyle name="20% - 强调文字颜色 1 2 2" xfId="48"/>
    <cellStyle name="20% - 强调文字颜色 1 2 20" xfId="49"/>
    <cellStyle name="20% - 强调文字颜色 1 2 21" xfId="50"/>
    <cellStyle name="20% - 强调文字颜色 1 2 3" xfId="51"/>
    <cellStyle name="20% - 强调文字颜色 1 2 4" xfId="52"/>
    <cellStyle name="20% - 强调文字颜色 1 2 5" xfId="53"/>
    <cellStyle name="20% - 强调文字颜色 1 2 6" xfId="54"/>
    <cellStyle name="20% - 强调文字颜色 1 2 7" xfId="55"/>
    <cellStyle name="20% - 强调文字颜色 1 2 8" xfId="56"/>
    <cellStyle name="20% - 强调文字颜色 1 2 9" xfId="57"/>
    <cellStyle name="20% - 强调文字颜色 1 2_州庆献礼项目 (12.28修改稿)" xfId="58"/>
    <cellStyle name="20% - 强调文字颜色 1 20" xfId="59"/>
    <cellStyle name="20% - 强调文字颜色 1 21" xfId="60"/>
    <cellStyle name="20% - 强调文字颜色 1 22" xfId="61"/>
    <cellStyle name="20% - 强调文字颜色 1 3" xfId="62"/>
    <cellStyle name="20% - 强调文字颜色 1 4" xfId="63"/>
    <cellStyle name="20% - 强调文字颜色 1 5" xfId="64"/>
    <cellStyle name="20% - 强调文字颜色 1 6" xfId="65"/>
    <cellStyle name="20% - 强调文字颜色 1 7" xfId="66"/>
    <cellStyle name="20% - 强调文字颜色 1 8" xfId="67"/>
    <cellStyle name="20% - 强调文字颜色 1 9" xfId="68"/>
    <cellStyle name="20% - 强调文字颜色 1_州庆献礼项目 (12.28修改稿)" xfId="69"/>
    <cellStyle name="20% - 强调文字颜色 2" xfId="70"/>
    <cellStyle name="20% - 强调文字颜色 2 10" xfId="71"/>
    <cellStyle name="20% - 强调文字颜色 2 11" xfId="72"/>
    <cellStyle name="20% - 强调文字颜色 2 12" xfId="73"/>
    <cellStyle name="20% - 强调文字颜色 2 13" xfId="74"/>
    <cellStyle name="20% - 强调文字颜色 2 14" xfId="75"/>
    <cellStyle name="20% - 强调文字颜色 2 15" xfId="76"/>
    <cellStyle name="20% - 强调文字颜色 2 16" xfId="77"/>
    <cellStyle name="20% - 强调文字颜色 2 17" xfId="78"/>
    <cellStyle name="20% - 强调文字颜色 2 18" xfId="79"/>
    <cellStyle name="20% - 强调文字颜色 2 19" xfId="80"/>
    <cellStyle name="20% - 强调文字颜色 2 2" xfId="81"/>
    <cellStyle name="20% - 强调文字颜色 2 2 10" xfId="82"/>
    <cellStyle name="20% - 强调文字颜色 2 2 11" xfId="83"/>
    <cellStyle name="20% - 强调文字颜色 2 2 12" xfId="84"/>
    <cellStyle name="20% - 强调文字颜色 2 2 13" xfId="85"/>
    <cellStyle name="20% - 强调文字颜色 2 2 14" xfId="86"/>
    <cellStyle name="20% - 强调文字颜色 2 2 15" xfId="87"/>
    <cellStyle name="20% - 强调文字颜色 2 2 16" xfId="88"/>
    <cellStyle name="20% - 强调文字颜色 2 2 17" xfId="89"/>
    <cellStyle name="20% - 强调文字颜色 2 2 18" xfId="90"/>
    <cellStyle name="20% - 强调文字颜色 2 2 19" xfId="91"/>
    <cellStyle name="20% - 强调文字颜色 2 2 2" xfId="92"/>
    <cellStyle name="20% - 强调文字颜色 2 2 20" xfId="93"/>
    <cellStyle name="20% - 强调文字颜色 2 2 21" xfId="94"/>
    <cellStyle name="20% - 强调文字颜色 2 2 3" xfId="95"/>
    <cellStyle name="20% - 强调文字颜色 2 2 4" xfId="96"/>
    <cellStyle name="20% - 强调文字颜色 2 2 5" xfId="97"/>
    <cellStyle name="20% - 强调文字颜色 2 2 6" xfId="98"/>
    <cellStyle name="20% - 强调文字颜色 2 2 7" xfId="99"/>
    <cellStyle name="20% - 强调文字颜色 2 2 8" xfId="100"/>
    <cellStyle name="20% - 强调文字颜色 2 2 9" xfId="101"/>
    <cellStyle name="20% - 强调文字颜色 2 2_州庆献礼项目 (12.28修改稿)" xfId="102"/>
    <cellStyle name="20% - 强调文字颜色 2 20" xfId="103"/>
    <cellStyle name="20% - 强调文字颜色 2 21" xfId="104"/>
    <cellStyle name="20% - 强调文字颜色 2 22" xfId="105"/>
    <cellStyle name="20% - 强调文字颜色 2 3" xfId="106"/>
    <cellStyle name="20% - 强调文字颜色 2 4" xfId="107"/>
    <cellStyle name="20% - 强调文字颜色 2 5" xfId="108"/>
    <cellStyle name="20% - 强调文字颜色 2 6" xfId="109"/>
    <cellStyle name="20% - 强调文字颜色 2 7" xfId="110"/>
    <cellStyle name="20% - 强调文字颜色 2 8" xfId="111"/>
    <cellStyle name="20% - 强调文字颜色 2 9" xfId="112"/>
    <cellStyle name="20% - 强调文字颜色 2_州庆献礼项目 (12.28修改稿)" xfId="113"/>
    <cellStyle name="20% - 强调文字颜色 3" xfId="114"/>
    <cellStyle name="20% - 强调文字颜色 3 10" xfId="115"/>
    <cellStyle name="20% - 强调文字颜色 3 11" xfId="116"/>
    <cellStyle name="20% - 强调文字颜色 3 12" xfId="117"/>
    <cellStyle name="20% - 强调文字颜色 3 13" xfId="118"/>
    <cellStyle name="20% - 强调文字颜色 3 14" xfId="119"/>
    <cellStyle name="20% - 强调文字颜色 3 15" xfId="120"/>
    <cellStyle name="20% - 强调文字颜色 3 16" xfId="121"/>
    <cellStyle name="20% - 强调文字颜色 3 17" xfId="122"/>
    <cellStyle name="20% - 强调文字颜色 3 18" xfId="123"/>
    <cellStyle name="20% - 强调文字颜色 3 19" xfId="124"/>
    <cellStyle name="20% - 强调文字颜色 3 2" xfId="125"/>
    <cellStyle name="20% - 强调文字颜色 3 2 10" xfId="126"/>
    <cellStyle name="20% - 强调文字颜色 3 2 11" xfId="127"/>
    <cellStyle name="20% - 强调文字颜色 3 2 12" xfId="128"/>
    <cellStyle name="20% - 强调文字颜色 3 2 13" xfId="129"/>
    <cellStyle name="20% - 强调文字颜色 3 2 14" xfId="130"/>
    <cellStyle name="20% - 强调文字颜色 3 2 15" xfId="131"/>
    <cellStyle name="20% - 强调文字颜色 3 2 16" xfId="132"/>
    <cellStyle name="20% - 强调文字颜色 3 2 17" xfId="133"/>
    <cellStyle name="20% - 强调文字颜色 3 2 18" xfId="134"/>
    <cellStyle name="20% - 强调文字颜色 3 2 19" xfId="135"/>
    <cellStyle name="20% - 强调文字颜色 3 2 2" xfId="136"/>
    <cellStyle name="20% - 强调文字颜色 3 2 20" xfId="137"/>
    <cellStyle name="20% - 强调文字颜色 3 2 21" xfId="138"/>
    <cellStyle name="20% - 强调文字颜色 3 2 3" xfId="139"/>
    <cellStyle name="20% - 强调文字颜色 3 2 4" xfId="140"/>
    <cellStyle name="20% - 强调文字颜色 3 2 5" xfId="141"/>
    <cellStyle name="20% - 强调文字颜色 3 2 6" xfId="142"/>
    <cellStyle name="20% - 强调文字颜色 3 2 7" xfId="143"/>
    <cellStyle name="20% - 强调文字颜色 3 2 8" xfId="144"/>
    <cellStyle name="20% - 强调文字颜色 3 2 9" xfId="145"/>
    <cellStyle name="20% - 强调文字颜色 3 2_州庆献礼项目 (12.28修改稿)" xfId="146"/>
    <cellStyle name="20% - 强调文字颜色 3 20" xfId="147"/>
    <cellStyle name="20% - 强调文字颜色 3 21" xfId="148"/>
    <cellStyle name="20% - 强调文字颜色 3 22" xfId="149"/>
    <cellStyle name="20% - 强调文字颜色 3 3" xfId="150"/>
    <cellStyle name="20% - 强调文字颜色 3 4" xfId="151"/>
    <cellStyle name="20% - 强调文字颜色 3 5" xfId="152"/>
    <cellStyle name="20% - 强调文字颜色 3 6" xfId="153"/>
    <cellStyle name="20% - 强调文字颜色 3 7" xfId="154"/>
    <cellStyle name="20% - 强调文字颜色 3 8" xfId="155"/>
    <cellStyle name="20% - 强调文字颜色 3 9" xfId="156"/>
    <cellStyle name="20% - 强调文字颜色 3_州庆献礼项目 (12.28修改稿)" xfId="157"/>
    <cellStyle name="20% - 强调文字颜色 4" xfId="158"/>
    <cellStyle name="20% - 强调文字颜色 4 10" xfId="159"/>
    <cellStyle name="20% - 强调文字颜色 4 11" xfId="160"/>
    <cellStyle name="20% - 强调文字颜色 4 12" xfId="161"/>
    <cellStyle name="20% - 强调文字颜色 4 13" xfId="162"/>
    <cellStyle name="20% - 强调文字颜色 4 14" xfId="163"/>
    <cellStyle name="20% - 强调文字颜色 4 15" xfId="164"/>
    <cellStyle name="20% - 强调文字颜色 4 16" xfId="165"/>
    <cellStyle name="20% - 强调文字颜色 4 17" xfId="166"/>
    <cellStyle name="20% - 强调文字颜色 4 18" xfId="167"/>
    <cellStyle name="20% - 强调文字颜色 4 19" xfId="168"/>
    <cellStyle name="20% - 强调文字颜色 4 2" xfId="169"/>
    <cellStyle name="20% - 强调文字颜色 4 2 10" xfId="170"/>
    <cellStyle name="20% - 强调文字颜色 4 2 11" xfId="171"/>
    <cellStyle name="20% - 强调文字颜色 4 2 12" xfId="172"/>
    <cellStyle name="20% - 强调文字颜色 4 2 13" xfId="173"/>
    <cellStyle name="20% - 强调文字颜色 4 2 14" xfId="174"/>
    <cellStyle name="20% - 强调文字颜色 4 2 15" xfId="175"/>
    <cellStyle name="20% - 强调文字颜色 4 2 16" xfId="176"/>
    <cellStyle name="20% - 强调文字颜色 4 2 17" xfId="177"/>
    <cellStyle name="20% - 强调文字颜色 4 2 18" xfId="178"/>
    <cellStyle name="20% - 强调文字颜色 4 2 19" xfId="179"/>
    <cellStyle name="20% - 强调文字颜色 4 2 2" xfId="180"/>
    <cellStyle name="20% - 强调文字颜色 4 2 20" xfId="181"/>
    <cellStyle name="20% - 强调文字颜色 4 2 21" xfId="182"/>
    <cellStyle name="20% - 强调文字颜色 4 2 3" xfId="183"/>
    <cellStyle name="20% - 强调文字颜色 4 2 4" xfId="184"/>
    <cellStyle name="20% - 强调文字颜色 4 2 5" xfId="185"/>
    <cellStyle name="20% - 强调文字颜色 4 2 6" xfId="186"/>
    <cellStyle name="20% - 强调文字颜色 4 2 7" xfId="187"/>
    <cellStyle name="20% - 强调文字颜色 4 2 8" xfId="188"/>
    <cellStyle name="20% - 强调文字颜色 4 2 9" xfId="189"/>
    <cellStyle name="20% - 强调文字颜色 4 2_州庆献礼项目 (12.28修改稿)" xfId="190"/>
    <cellStyle name="20% - 强调文字颜色 4 20" xfId="191"/>
    <cellStyle name="20% - 强调文字颜色 4 21" xfId="192"/>
    <cellStyle name="20% - 强调文字颜色 4 22" xfId="193"/>
    <cellStyle name="20% - 强调文字颜色 4 3" xfId="194"/>
    <cellStyle name="20% - 强调文字颜色 4 4" xfId="195"/>
    <cellStyle name="20% - 强调文字颜色 4 5" xfId="196"/>
    <cellStyle name="20% - 强调文字颜色 4 6" xfId="197"/>
    <cellStyle name="20% - 强调文字颜色 4 7" xfId="198"/>
    <cellStyle name="20% - 强调文字颜色 4 8" xfId="199"/>
    <cellStyle name="20% - 强调文字颜色 4 9" xfId="200"/>
    <cellStyle name="20% - 强调文字颜色 4_州庆献礼项目 (12.28修改稿)" xfId="201"/>
    <cellStyle name="20% - 强调文字颜色 5" xfId="202"/>
    <cellStyle name="20% - 强调文字颜色 5 10" xfId="203"/>
    <cellStyle name="20% - 强调文字颜色 5 11" xfId="204"/>
    <cellStyle name="20% - 强调文字颜色 5 12" xfId="205"/>
    <cellStyle name="20% - 强调文字颜色 5 13" xfId="206"/>
    <cellStyle name="20% - 强调文字颜色 5 14" xfId="207"/>
    <cellStyle name="20% - 强调文字颜色 5 15" xfId="208"/>
    <cellStyle name="20% - 强调文字颜色 5 16" xfId="209"/>
    <cellStyle name="20% - 强调文字颜色 5 17" xfId="210"/>
    <cellStyle name="20% - 强调文字颜色 5 18" xfId="211"/>
    <cellStyle name="20% - 强调文字颜色 5 19" xfId="212"/>
    <cellStyle name="20% - 强调文字颜色 5 2" xfId="213"/>
    <cellStyle name="20% - 强调文字颜色 5 2 10" xfId="214"/>
    <cellStyle name="20% - 强调文字颜色 5 2 11" xfId="215"/>
    <cellStyle name="20% - 强调文字颜色 5 2 12" xfId="216"/>
    <cellStyle name="20% - 强调文字颜色 5 2 13" xfId="217"/>
    <cellStyle name="20% - 强调文字颜色 5 2 14" xfId="218"/>
    <cellStyle name="20% - 强调文字颜色 5 2 15" xfId="219"/>
    <cellStyle name="20% - 强调文字颜色 5 2 16" xfId="220"/>
    <cellStyle name="20% - 强调文字颜色 5 2 17" xfId="221"/>
    <cellStyle name="20% - 强调文字颜色 5 2 18" xfId="222"/>
    <cellStyle name="20% - 强调文字颜色 5 2 19" xfId="223"/>
    <cellStyle name="20% - 强调文字颜色 5 2 2" xfId="224"/>
    <cellStyle name="20% - 强调文字颜色 5 2 20" xfId="225"/>
    <cellStyle name="20% - 强调文字颜色 5 2 21" xfId="226"/>
    <cellStyle name="20% - 强调文字颜色 5 2 3" xfId="227"/>
    <cellStyle name="20% - 强调文字颜色 5 2 4" xfId="228"/>
    <cellStyle name="20% - 强调文字颜色 5 2 5" xfId="229"/>
    <cellStyle name="20% - 强调文字颜色 5 2 6" xfId="230"/>
    <cellStyle name="20% - 强调文字颜色 5 2 7" xfId="231"/>
    <cellStyle name="20% - 强调文字颜色 5 2 8" xfId="232"/>
    <cellStyle name="20% - 强调文字颜色 5 2 9" xfId="233"/>
    <cellStyle name="20% - 强调文字颜色 5 2_州庆献礼项目 (12.28修改稿)" xfId="234"/>
    <cellStyle name="20% - 强调文字颜色 5 20" xfId="235"/>
    <cellStyle name="20% - 强调文字颜色 5 21" xfId="236"/>
    <cellStyle name="20% - 强调文字颜色 5 22" xfId="237"/>
    <cellStyle name="20% - 强调文字颜色 5 3" xfId="238"/>
    <cellStyle name="20% - 强调文字颜色 5 4" xfId="239"/>
    <cellStyle name="20% - 强调文字颜色 5 5" xfId="240"/>
    <cellStyle name="20% - 强调文字颜色 5 6" xfId="241"/>
    <cellStyle name="20% - 强调文字颜色 5 7" xfId="242"/>
    <cellStyle name="20% - 强调文字颜色 5 8" xfId="243"/>
    <cellStyle name="20% - 强调文字颜色 5 9" xfId="244"/>
    <cellStyle name="20% - 强调文字颜色 5_州庆献礼项目 (12.28修改稿)" xfId="245"/>
    <cellStyle name="20% - 强调文字颜色 6" xfId="246"/>
    <cellStyle name="20% - 强调文字颜色 6 10" xfId="247"/>
    <cellStyle name="20% - 强调文字颜色 6 11" xfId="248"/>
    <cellStyle name="20% - 强调文字颜色 6 12" xfId="249"/>
    <cellStyle name="20% - 强调文字颜色 6 13" xfId="250"/>
    <cellStyle name="20% - 强调文字颜色 6 14" xfId="251"/>
    <cellStyle name="20% - 强调文字颜色 6 15" xfId="252"/>
    <cellStyle name="20% - 强调文字颜色 6 16" xfId="253"/>
    <cellStyle name="20% - 强调文字颜色 6 17" xfId="254"/>
    <cellStyle name="20% - 强调文字颜色 6 18" xfId="255"/>
    <cellStyle name="20% - 强调文字颜色 6 19" xfId="256"/>
    <cellStyle name="20% - 强调文字颜色 6 2" xfId="257"/>
    <cellStyle name="20% - 强调文字颜色 6 2 10" xfId="258"/>
    <cellStyle name="20% - 强调文字颜色 6 2 11" xfId="259"/>
    <cellStyle name="20% - 强调文字颜色 6 2 12" xfId="260"/>
    <cellStyle name="20% - 强调文字颜色 6 2 13" xfId="261"/>
    <cellStyle name="20% - 强调文字颜色 6 2 14" xfId="262"/>
    <cellStyle name="20% - 强调文字颜色 6 2 15" xfId="263"/>
    <cellStyle name="20% - 强调文字颜色 6 2 16" xfId="264"/>
    <cellStyle name="20% - 强调文字颜色 6 2 17" xfId="265"/>
    <cellStyle name="20% - 强调文字颜色 6 2 18" xfId="266"/>
    <cellStyle name="20% - 强调文字颜色 6 2 19" xfId="267"/>
    <cellStyle name="20% - 强调文字颜色 6 2 2" xfId="268"/>
    <cellStyle name="20% - 强调文字颜色 6 2 20" xfId="269"/>
    <cellStyle name="20% - 强调文字颜色 6 2 21" xfId="270"/>
    <cellStyle name="20% - 强调文字颜色 6 2 3" xfId="271"/>
    <cellStyle name="20% - 强调文字颜色 6 2 4" xfId="272"/>
    <cellStyle name="20% - 强调文字颜色 6 2 5" xfId="273"/>
    <cellStyle name="20% - 强调文字颜色 6 2 6" xfId="274"/>
    <cellStyle name="20% - 强调文字颜色 6 2 7" xfId="275"/>
    <cellStyle name="20% - 强调文字颜色 6 2 8" xfId="276"/>
    <cellStyle name="20% - 强调文字颜色 6 2 9" xfId="277"/>
    <cellStyle name="20% - 强调文字颜色 6 2_州庆献礼项目 (12.28修改稿)" xfId="278"/>
    <cellStyle name="20% - 强调文字颜色 6 20" xfId="279"/>
    <cellStyle name="20% - 强调文字颜色 6 21" xfId="280"/>
    <cellStyle name="20% - 强调文字颜色 6 22" xfId="281"/>
    <cellStyle name="20% - 强调文字颜色 6 3" xfId="282"/>
    <cellStyle name="20% - 强调文字颜色 6 4" xfId="283"/>
    <cellStyle name="20% - 强调文字颜色 6 5" xfId="284"/>
    <cellStyle name="20% - 强调文字颜色 6 6" xfId="285"/>
    <cellStyle name="20% - 强调文字颜色 6 7" xfId="286"/>
    <cellStyle name="20% - 强调文字颜色 6 8" xfId="287"/>
    <cellStyle name="20% - 强调文字颜色 6 9" xfId="288"/>
    <cellStyle name="20% - 强调文字颜色 6_州庆献礼项目 (12.28修改稿)" xfId="289"/>
    <cellStyle name="40% - 强调文字颜色 1" xfId="290"/>
    <cellStyle name="40% - 强调文字颜色 1 10" xfId="291"/>
    <cellStyle name="40% - 强调文字颜色 1 11" xfId="292"/>
    <cellStyle name="40% - 强调文字颜色 1 12" xfId="293"/>
    <cellStyle name="40% - 强调文字颜色 1 13" xfId="294"/>
    <cellStyle name="40% - 强调文字颜色 1 14" xfId="295"/>
    <cellStyle name="40% - 强调文字颜色 1 15" xfId="296"/>
    <cellStyle name="40% - 强调文字颜色 1 16" xfId="297"/>
    <cellStyle name="40% - 强调文字颜色 1 17" xfId="298"/>
    <cellStyle name="40% - 强调文字颜色 1 18" xfId="299"/>
    <cellStyle name="40% - 强调文字颜色 1 19" xfId="300"/>
    <cellStyle name="40% - 强调文字颜色 1 2" xfId="301"/>
    <cellStyle name="40% - 强调文字颜色 1 2 10" xfId="302"/>
    <cellStyle name="40% - 强调文字颜色 1 2 11" xfId="303"/>
    <cellStyle name="40% - 强调文字颜色 1 2 12" xfId="304"/>
    <cellStyle name="40% - 强调文字颜色 1 2 13" xfId="305"/>
    <cellStyle name="40% - 强调文字颜色 1 2 14" xfId="306"/>
    <cellStyle name="40% - 强调文字颜色 1 2 15" xfId="307"/>
    <cellStyle name="40% - 强调文字颜色 1 2 16" xfId="308"/>
    <cellStyle name="40% - 强调文字颜色 1 2 17" xfId="309"/>
    <cellStyle name="40% - 强调文字颜色 1 2 18" xfId="310"/>
    <cellStyle name="40% - 强调文字颜色 1 2 19" xfId="311"/>
    <cellStyle name="40% - 强调文字颜色 1 2 2" xfId="312"/>
    <cellStyle name="40% - 强调文字颜色 1 2 20" xfId="313"/>
    <cellStyle name="40% - 强调文字颜色 1 2 21" xfId="314"/>
    <cellStyle name="40% - 强调文字颜色 1 2 3" xfId="315"/>
    <cellStyle name="40% - 强调文字颜色 1 2 4" xfId="316"/>
    <cellStyle name="40% - 强调文字颜色 1 2 5" xfId="317"/>
    <cellStyle name="40% - 强调文字颜色 1 2 6" xfId="318"/>
    <cellStyle name="40% - 强调文字颜色 1 2 7" xfId="319"/>
    <cellStyle name="40% - 强调文字颜色 1 2 8" xfId="320"/>
    <cellStyle name="40% - 强调文字颜色 1 2 9" xfId="321"/>
    <cellStyle name="40% - 强调文字颜色 1 2_州庆献礼项目 (12.28修改稿)" xfId="322"/>
    <cellStyle name="40% - 强调文字颜色 1 20" xfId="323"/>
    <cellStyle name="40% - 强调文字颜色 1 21" xfId="324"/>
    <cellStyle name="40% - 强调文字颜色 1 22" xfId="325"/>
    <cellStyle name="40% - 强调文字颜色 1 3" xfId="326"/>
    <cellStyle name="40% - 强调文字颜色 1 4" xfId="327"/>
    <cellStyle name="40% - 强调文字颜色 1 5" xfId="328"/>
    <cellStyle name="40% - 强调文字颜色 1 6" xfId="329"/>
    <cellStyle name="40% - 强调文字颜色 1 7" xfId="330"/>
    <cellStyle name="40% - 强调文字颜色 1 8" xfId="331"/>
    <cellStyle name="40% - 强调文字颜色 1 9" xfId="332"/>
    <cellStyle name="40% - 强调文字颜色 1_州庆献礼项目 (12.28修改稿)" xfId="333"/>
    <cellStyle name="40% - 强调文字颜色 2" xfId="334"/>
    <cellStyle name="40% - 强调文字颜色 2 10" xfId="335"/>
    <cellStyle name="40% - 强调文字颜色 2 11" xfId="336"/>
    <cellStyle name="40% - 强调文字颜色 2 12" xfId="337"/>
    <cellStyle name="40% - 强调文字颜色 2 13" xfId="338"/>
    <cellStyle name="40% - 强调文字颜色 2 14" xfId="339"/>
    <cellStyle name="40% - 强调文字颜色 2 15" xfId="340"/>
    <cellStyle name="40% - 强调文字颜色 2 16" xfId="341"/>
    <cellStyle name="40% - 强调文字颜色 2 17" xfId="342"/>
    <cellStyle name="40% - 强调文字颜色 2 18" xfId="343"/>
    <cellStyle name="40% - 强调文字颜色 2 19" xfId="344"/>
    <cellStyle name="40% - 强调文字颜色 2 2" xfId="345"/>
    <cellStyle name="40% - 强调文字颜色 2 2 10" xfId="346"/>
    <cellStyle name="40% - 强调文字颜色 2 2 11" xfId="347"/>
    <cellStyle name="40% - 强调文字颜色 2 2 12" xfId="348"/>
    <cellStyle name="40% - 强调文字颜色 2 2 13" xfId="349"/>
    <cellStyle name="40% - 强调文字颜色 2 2 14" xfId="350"/>
    <cellStyle name="40% - 强调文字颜色 2 2 15" xfId="351"/>
    <cellStyle name="40% - 强调文字颜色 2 2 16" xfId="352"/>
    <cellStyle name="40% - 强调文字颜色 2 2 17" xfId="353"/>
    <cellStyle name="40% - 强调文字颜色 2 2 18" xfId="354"/>
    <cellStyle name="40% - 强调文字颜色 2 2 19" xfId="355"/>
    <cellStyle name="40% - 强调文字颜色 2 2 2" xfId="356"/>
    <cellStyle name="40% - 强调文字颜色 2 2 20" xfId="357"/>
    <cellStyle name="40% - 强调文字颜色 2 2 21" xfId="358"/>
    <cellStyle name="40% - 强调文字颜色 2 2 3" xfId="359"/>
    <cellStyle name="40% - 强调文字颜色 2 2 4" xfId="360"/>
    <cellStyle name="40% - 强调文字颜色 2 2 5" xfId="361"/>
    <cellStyle name="40% - 强调文字颜色 2 2 6" xfId="362"/>
    <cellStyle name="40% - 强调文字颜色 2 2 7" xfId="363"/>
    <cellStyle name="40% - 强调文字颜色 2 2 8" xfId="364"/>
    <cellStyle name="40% - 强调文字颜色 2 2 9" xfId="365"/>
    <cellStyle name="40% - 强调文字颜色 2 2_州庆献礼项目 (12.28修改稿)" xfId="366"/>
    <cellStyle name="40% - 强调文字颜色 2 20" xfId="367"/>
    <cellStyle name="40% - 强调文字颜色 2 21" xfId="368"/>
    <cellStyle name="40% - 强调文字颜色 2 22" xfId="369"/>
    <cellStyle name="40% - 强调文字颜色 2 3" xfId="370"/>
    <cellStyle name="40% - 强调文字颜色 2 4" xfId="371"/>
    <cellStyle name="40% - 强调文字颜色 2 5" xfId="372"/>
    <cellStyle name="40% - 强调文字颜色 2 6" xfId="373"/>
    <cellStyle name="40% - 强调文字颜色 2 7" xfId="374"/>
    <cellStyle name="40% - 强调文字颜色 2 8" xfId="375"/>
    <cellStyle name="40% - 强调文字颜色 2 9" xfId="376"/>
    <cellStyle name="40% - 强调文字颜色 2_州庆献礼项目 (12.28修改稿)" xfId="377"/>
    <cellStyle name="40% - 强调文字颜色 3" xfId="378"/>
    <cellStyle name="40% - 强调文字颜色 3 10" xfId="379"/>
    <cellStyle name="40% - 强调文字颜色 3 11" xfId="380"/>
    <cellStyle name="40% - 强调文字颜色 3 12" xfId="381"/>
    <cellStyle name="40% - 强调文字颜色 3 13" xfId="382"/>
    <cellStyle name="40% - 强调文字颜色 3 14" xfId="383"/>
    <cellStyle name="40% - 强调文字颜色 3 15" xfId="384"/>
    <cellStyle name="40% - 强调文字颜色 3 16" xfId="385"/>
    <cellStyle name="40% - 强调文字颜色 3 17" xfId="386"/>
    <cellStyle name="40% - 强调文字颜色 3 18" xfId="387"/>
    <cellStyle name="40% - 强调文字颜色 3 19" xfId="388"/>
    <cellStyle name="40% - 强调文字颜色 3 2" xfId="389"/>
    <cellStyle name="40% - 强调文字颜色 3 2 10" xfId="390"/>
    <cellStyle name="40% - 强调文字颜色 3 2 11" xfId="391"/>
    <cellStyle name="40% - 强调文字颜色 3 2 12" xfId="392"/>
    <cellStyle name="40% - 强调文字颜色 3 2 13" xfId="393"/>
    <cellStyle name="40% - 强调文字颜色 3 2 14" xfId="394"/>
    <cellStyle name="40% - 强调文字颜色 3 2 15" xfId="395"/>
    <cellStyle name="40% - 强调文字颜色 3 2 16" xfId="396"/>
    <cellStyle name="40% - 强调文字颜色 3 2 17" xfId="397"/>
    <cellStyle name="40% - 强调文字颜色 3 2 18" xfId="398"/>
    <cellStyle name="40% - 强调文字颜色 3 2 19" xfId="399"/>
    <cellStyle name="40% - 强调文字颜色 3 2 2" xfId="400"/>
    <cellStyle name="40% - 强调文字颜色 3 2 20" xfId="401"/>
    <cellStyle name="40% - 强调文字颜色 3 2 21" xfId="402"/>
    <cellStyle name="40% - 强调文字颜色 3 2 3" xfId="403"/>
    <cellStyle name="40% - 强调文字颜色 3 2 4" xfId="404"/>
    <cellStyle name="40% - 强调文字颜色 3 2 5" xfId="405"/>
    <cellStyle name="40% - 强调文字颜色 3 2 6" xfId="406"/>
    <cellStyle name="40% - 强调文字颜色 3 2 7" xfId="407"/>
    <cellStyle name="40% - 强调文字颜色 3 2 8" xfId="408"/>
    <cellStyle name="40% - 强调文字颜色 3 2 9" xfId="409"/>
    <cellStyle name="40% - 强调文字颜色 3 2_州庆献礼项目 (12.28修改稿)" xfId="410"/>
    <cellStyle name="40% - 强调文字颜色 3 20" xfId="411"/>
    <cellStyle name="40% - 强调文字颜色 3 21" xfId="412"/>
    <cellStyle name="40% - 强调文字颜色 3 22" xfId="413"/>
    <cellStyle name="40% - 强调文字颜色 3 3" xfId="414"/>
    <cellStyle name="40% - 强调文字颜色 3 4" xfId="415"/>
    <cellStyle name="40% - 强调文字颜色 3 5" xfId="416"/>
    <cellStyle name="40% - 强调文字颜色 3 6" xfId="417"/>
    <cellStyle name="40% - 强调文字颜色 3 7" xfId="418"/>
    <cellStyle name="40% - 强调文字颜色 3 8" xfId="419"/>
    <cellStyle name="40% - 强调文字颜色 3 9" xfId="420"/>
    <cellStyle name="40% - 强调文字颜色 3_州庆献礼项目 (12.28修改稿)" xfId="421"/>
    <cellStyle name="40% - 强调文字颜色 4" xfId="422"/>
    <cellStyle name="40% - 强调文字颜色 4 10" xfId="423"/>
    <cellStyle name="40% - 强调文字颜色 4 11" xfId="424"/>
    <cellStyle name="40% - 强调文字颜色 4 12" xfId="425"/>
    <cellStyle name="40% - 强调文字颜色 4 13" xfId="426"/>
    <cellStyle name="40% - 强调文字颜色 4 14" xfId="427"/>
    <cellStyle name="40% - 强调文字颜色 4 15" xfId="428"/>
    <cellStyle name="40% - 强调文字颜色 4 16" xfId="429"/>
    <cellStyle name="40% - 强调文字颜色 4 17" xfId="430"/>
    <cellStyle name="40% - 强调文字颜色 4 18" xfId="431"/>
    <cellStyle name="40% - 强调文字颜色 4 19" xfId="432"/>
    <cellStyle name="40% - 强调文字颜色 4 2" xfId="433"/>
    <cellStyle name="40% - 强调文字颜色 4 2 10" xfId="434"/>
    <cellStyle name="40% - 强调文字颜色 4 2 11" xfId="435"/>
    <cellStyle name="40% - 强调文字颜色 4 2 12" xfId="436"/>
    <cellStyle name="40% - 强调文字颜色 4 2 13" xfId="437"/>
    <cellStyle name="40% - 强调文字颜色 4 2 14" xfId="438"/>
    <cellStyle name="40% - 强调文字颜色 4 2 15" xfId="439"/>
    <cellStyle name="40% - 强调文字颜色 4 2 16" xfId="440"/>
    <cellStyle name="40% - 强调文字颜色 4 2 17" xfId="441"/>
    <cellStyle name="40% - 强调文字颜色 4 2 18" xfId="442"/>
    <cellStyle name="40% - 强调文字颜色 4 2 19" xfId="443"/>
    <cellStyle name="40% - 强调文字颜色 4 2 2" xfId="444"/>
    <cellStyle name="40% - 强调文字颜色 4 2 20" xfId="445"/>
    <cellStyle name="40% - 强调文字颜色 4 2 21" xfId="446"/>
    <cellStyle name="40% - 强调文字颜色 4 2 3" xfId="447"/>
    <cellStyle name="40% - 强调文字颜色 4 2 4" xfId="448"/>
    <cellStyle name="40% - 强调文字颜色 4 2 5" xfId="449"/>
    <cellStyle name="40% - 强调文字颜色 4 2 6" xfId="450"/>
    <cellStyle name="40% - 强调文字颜色 4 2 7" xfId="451"/>
    <cellStyle name="40% - 强调文字颜色 4 2 8" xfId="452"/>
    <cellStyle name="40% - 强调文字颜色 4 2 9" xfId="453"/>
    <cellStyle name="40% - 强调文字颜色 4 2_州庆献礼项目 (12.28修改稿)" xfId="454"/>
    <cellStyle name="40% - 强调文字颜色 4 20" xfId="455"/>
    <cellStyle name="40% - 强调文字颜色 4 21" xfId="456"/>
    <cellStyle name="40% - 强调文字颜色 4 22" xfId="457"/>
    <cellStyle name="40% - 强调文字颜色 4 3" xfId="458"/>
    <cellStyle name="40% - 强调文字颜色 4 4" xfId="459"/>
    <cellStyle name="40% - 强调文字颜色 4 5" xfId="460"/>
    <cellStyle name="40% - 强调文字颜色 4 6" xfId="461"/>
    <cellStyle name="40% - 强调文字颜色 4 7" xfId="462"/>
    <cellStyle name="40% - 强调文字颜色 4 8" xfId="463"/>
    <cellStyle name="40% - 强调文字颜色 4 9" xfId="464"/>
    <cellStyle name="40% - 强调文字颜色 4_州庆献礼项目 (12.28修改稿)" xfId="465"/>
    <cellStyle name="40% - 强调文字颜色 5" xfId="466"/>
    <cellStyle name="40% - 强调文字颜色 5 10" xfId="467"/>
    <cellStyle name="40% - 强调文字颜色 5 11" xfId="468"/>
    <cellStyle name="40% - 强调文字颜色 5 12" xfId="469"/>
    <cellStyle name="40% - 强调文字颜色 5 13" xfId="470"/>
    <cellStyle name="40% - 强调文字颜色 5 14" xfId="471"/>
    <cellStyle name="40% - 强调文字颜色 5 15" xfId="472"/>
    <cellStyle name="40% - 强调文字颜色 5 16" xfId="473"/>
    <cellStyle name="40% - 强调文字颜色 5 17" xfId="474"/>
    <cellStyle name="40% - 强调文字颜色 5 18" xfId="475"/>
    <cellStyle name="40% - 强调文字颜色 5 19" xfId="476"/>
    <cellStyle name="40% - 强调文字颜色 5 2" xfId="477"/>
    <cellStyle name="40% - 强调文字颜色 5 2 10" xfId="478"/>
    <cellStyle name="40% - 强调文字颜色 5 2 11" xfId="479"/>
    <cellStyle name="40% - 强调文字颜色 5 2 12" xfId="480"/>
    <cellStyle name="40% - 强调文字颜色 5 2 13" xfId="481"/>
    <cellStyle name="40% - 强调文字颜色 5 2 14" xfId="482"/>
    <cellStyle name="40% - 强调文字颜色 5 2 15" xfId="483"/>
    <cellStyle name="40% - 强调文字颜色 5 2 16" xfId="484"/>
    <cellStyle name="40% - 强调文字颜色 5 2 17" xfId="485"/>
    <cellStyle name="40% - 强调文字颜色 5 2 18" xfId="486"/>
    <cellStyle name="40% - 强调文字颜色 5 2 19" xfId="487"/>
    <cellStyle name="40% - 强调文字颜色 5 2 2" xfId="488"/>
    <cellStyle name="40% - 强调文字颜色 5 2 20" xfId="489"/>
    <cellStyle name="40% - 强调文字颜色 5 2 21" xfId="490"/>
    <cellStyle name="40% - 强调文字颜色 5 2 3" xfId="491"/>
    <cellStyle name="40% - 强调文字颜色 5 2 4" xfId="492"/>
    <cellStyle name="40% - 强调文字颜色 5 2 5" xfId="493"/>
    <cellStyle name="40% - 强调文字颜色 5 2 6" xfId="494"/>
    <cellStyle name="40% - 强调文字颜色 5 2 7" xfId="495"/>
    <cellStyle name="40% - 强调文字颜色 5 2 8" xfId="496"/>
    <cellStyle name="40% - 强调文字颜色 5 2 9" xfId="497"/>
    <cellStyle name="40% - 强调文字颜色 5 2_州庆献礼项目 (12.28修改稿)" xfId="498"/>
    <cellStyle name="40% - 强调文字颜色 5 20" xfId="499"/>
    <cellStyle name="40% - 强调文字颜色 5 21" xfId="500"/>
    <cellStyle name="40% - 强调文字颜色 5 22" xfId="501"/>
    <cellStyle name="40% - 强调文字颜色 5 3" xfId="502"/>
    <cellStyle name="40% - 强调文字颜色 5 4" xfId="503"/>
    <cellStyle name="40% - 强调文字颜色 5 5" xfId="504"/>
    <cellStyle name="40% - 强调文字颜色 5 6" xfId="505"/>
    <cellStyle name="40% - 强调文字颜色 5 7" xfId="506"/>
    <cellStyle name="40% - 强调文字颜色 5 8" xfId="507"/>
    <cellStyle name="40% - 强调文字颜色 5 9" xfId="508"/>
    <cellStyle name="40% - 强调文字颜色 5_州庆献礼项目 (12.28修改稿)" xfId="509"/>
    <cellStyle name="40% - 强调文字颜色 6" xfId="510"/>
    <cellStyle name="40% - 强调文字颜色 6 10" xfId="511"/>
    <cellStyle name="40% - 强调文字颜色 6 11" xfId="512"/>
    <cellStyle name="40% - 强调文字颜色 6 12" xfId="513"/>
    <cellStyle name="40% - 强调文字颜色 6 13" xfId="514"/>
    <cellStyle name="40% - 强调文字颜色 6 14" xfId="515"/>
    <cellStyle name="40% - 强调文字颜色 6 15" xfId="516"/>
    <cellStyle name="40% - 强调文字颜色 6 16" xfId="517"/>
    <cellStyle name="40% - 强调文字颜色 6 17" xfId="518"/>
    <cellStyle name="40% - 强调文字颜色 6 18" xfId="519"/>
    <cellStyle name="40% - 强调文字颜色 6 19" xfId="520"/>
    <cellStyle name="40% - 强调文字颜色 6 2" xfId="521"/>
    <cellStyle name="40% - 强调文字颜色 6 2 10" xfId="522"/>
    <cellStyle name="40% - 强调文字颜色 6 2 11" xfId="523"/>
    <cellStyle name="40% - 强调文字颜色 6 2 12" xfId="524"/>
    <cellStyle name="40% - 强调文字颜色 6 2 13" xfId="525"/>
    <cellStyle name="40% - 强调文字颜色 6 2 14" xfId="526"/>
    <cellStyle name="40% - 强调文字颜色 6 2 15" xfId="527"/>
    <cellStyle name="40% - 强调文字颜色 6 2 16" xfId="528"/>
    <cellStyle name="40% - 强调文字颜色 6 2 17" xfId="529"/>
    <cellStyle name="40% - 强调文字颜色 6 2 18" xfId="530"/>
    <cellStyle name="40% - 强调文字颜色 6 2 19" xfId="531"/>
    <cellStyle name="40% - 强调文字颜色 6 2 2" xfId="532"/>
    <cellStyle name="40% - 强调文字颜色 6 2 20" xfId="533"/>
    <cellStyle name="40% - 强调文字颜色 6 2 21" xfId="534"/>
    <cellStyle name="40% - 强调文字颜色 6 2 3" xfId="535"/>
    <cellStyle name="40% - 强调文字颜色 6 2 4" xfId="536"/>
    <cellStyle name="40% - 强调文字颜色 6 2 5" xfId="537"/>
    <cellStyle name="40% - 强调文字颜色 6 2 6" xfId="538"/>
    <cellStyle name="40% - 强调文字颜色 6 2 7" xfId="539"/>
    <cellStyle name="40% - 强调文字颜色 6 2 8" xfId="540"/>
    <cellStyle name="40% - 强调文字颜色 6 2 9" xfId="541"/>
    <cellStyle name="40% - 强调文字颜色 6 2_州庆献礼项目 (12.28修改稿)" xfId="542"/>
    <cellStyle name="40% - 强调文字颜色 6 20" xfId="543"/>
    <cellStyle name="40% - 强调文字颜色 6 21" xfId="544"/>
    <cellStyle name="40% - 强调文字颜色 6 22" xfId="545"/>
    <cellStyle name="40% - 强调文字颜色 6 3" xfId="546"/>
    <cellStyle name="40% - 强调文字颜色 6 4" xfId="547"/>
    <cellStyle name="40% - 强调文字颜色 6 5" xfId="548"/>
    <cellStyle name="40% - 强调文字颜色 6 6" xfId="549"/>
    <cellStyle name="40% - 强调文字颜色 6 7" xfId="550"/>
    <cellStyle name="40% - 强调文字颜色 6 8" xfId="551"/>
    <cellStyle name="40% - 强调文字颜色 6 9" xfId="552"/>
    <cellStyle name="40% - 强调文字颜色 6_州庆献礼项目 (12.28修改稿)" xfId="553"/>
    <cellStyle name="60% - 强调文字颜色 1" xfId="554"/>
    <cellStyle name="60% - 强调文字颜色 1 10" xfId="555"/>
    <cellStyle name="60% - 强调文字颜色 1 11" xfId="556"/>
    <cellStyle name="60% - 强调文字颜色 1 12" xfId="557"/>
    <cellStyle name="60% - 强调文字颜色 1 13" xfId="558"/>
    <cellStyle name="60% - 强调文字颜色 1 14" xfId="559"/>
    <cellStyle name="60% - 强调文字颜色 1 15" xfId="560"/>
    <cellStyle name="60% - 强调文字颜色 1 16" xfId="561"/>
    <cellStyle name="60% - 强调文字颜色 1 17" xfId="562"/>
    <cellStyle name="60% - 强调文字颜色 1 18" xfId="563"/>
    <cellStyle name="60% - 强调文字颜色 1 19" xfId="564"/>
    <cellStyle name="60% - 强调文字颜色 1 2" xfId="565"/>
    <cellStyle name="60% - 强调文字颜色 1 2 10" xfId="566"/>
    <cellStyle name="60% - 强调文字颜色 1 2 11" xfId="567"/>
    <cellStyle name="60% - 强调文字颜色 1 2 12" xfId="568"/>
    <cellStyle name="60% - 强调文字颜色 1 2 13" xfId="569"/>
    <cellStyle name="60% - 强调文字颜色 1 2 14" xfId="570"/>
    <cellStyle name="60% - 强调文字颜色 1 2 15" xfId="571"/>
    <cellStyle name="60% - 强调文字颜色 1 2 16" xfId="572"/>
    <cellStyle name="60% - 强调文字颜色 1 2 17" xfId="573"/>
    <cellStyle name="60% - 强调文字颜色 1 2 18" xfId="574"/>
    <cellStyle name="60% - 强调文字颜色 1 2 19" xfId="575"/>
    <cellStyle name="60% - 强调文字颜色 1 2 2" xfId="576"/>
    <cellStyle name="60% - 强调文字颜色 1 2 20" xfId="577"/>
    <cellStyle name="60% - 强调文字颜色 1 2 21" xfId="578"/>
    <cellStyle name="60% - 强调文字颜色 1 2 3" xfId="579"/>
    <cellStyle name="60% - 强调文字颜色 1 2 4" xfId="580"/>
    <cellStyle name="60% - 强调文字颜色 1 2 5" xfId="581"/>
    <cellStyle name="60% - 强调文字颜色 1 2 6" xfId="582"/>
    <cellStyle name="60% - 强调文字颜色 1 2 7" xfId="583"/>
    <cellStyle name="60% - 强调文字颜色 1 2 8" xfId="584"/>
    <cellStyle name="60% - 强调文字颜色 1 2 9" xfId="585"/>
    <cellStyle name="60% - 强调文字颜色 1 2_州庆献礼项目 (12.28修改稿)" xfId="586"/>
    <cellStyle name="60% - 强调文字颜色 1 20" xfId="587"/>
    <cellStyle name="60% - 强调文字颜色 1 21" xfId="588"/>
    <cellStyle name="60% - 强调文字颜色 1 22" xfId="589"/>
    <cellStyle name="60% - 强调文字颜色 1 3" xfId="590"/>
    <cellStyle name="60% - 强调文字颜色 1 4" xfId="591"/>
    <cellStyle name="60% - 强调文字颜色 1 5" xfId="592"/>
    <cellStyle name="60% - 强调文字颜色 1 6" xfId="593"/>
    <cellStyle name="60% - 强调文字颜色 1 7" xfId="594"/>
    <cellStyle name="60% - 强调文字颜色 1 8" xfId="595"/>
    <cellStyle name="60% - 强调文字颜色 1 9" xfId="596"/>
    <cellStyle name="60% - 强调文字颜色 1_州庆献礼项目 (12.28修改稿)" xfId="597"/>
    <cellStyle name="60% - 强调文字颜色 2" xfId="598"/>
    <cellStyle name="60% - 强调文字颜色 2 10" xfId="599"/>
    <cellStyle name="60% - 强调文字颜色 2 11" xfId="600"/>
    <cellStyle name="60% - 强调文字颜色 2 12" xfId="601"/>
    <cellStyle name="60% - 强调文字颜色 2 13" xfId="602"/>
    <cellStyle name="60% - 强调文字颜色 2 14" xfId="603"/>
    <cellStyle name="60% - 强调文字颜色 2 15" xfId="604"/>
    <cellStyle name="60% - 强调文字颜色 2 16" xfId="605"/>
    <cellStyle name="60% - 强调文字颜色 2 17" xfId="606"/>
    <cellStyle name="60% - 强调文字颜色 2 18" xfId="607"/>
    <cellStyle name="60% - 强调文字颜色 2 19" xfId="608"/>
    <cellStyle name="60% - 强调文字颜色 2 2" xfId="609"/>
    <cellStyle name="60% - 强调文字颜色 2 2 10" xfId="610"/>
    <cellStyle name="60% - 强调文字颜色 2 2 11" xfId="611"/>
    <cellStyle name="60% - 强调文字颜色 2 2 12" xfId="612"/>
    <cellStyle name="60% - 强调文字颜色 2 2 13" xfId="613"/>
    <cellStyle name="60% - 强调文字颜色 2 2 14" xfId="614"/>
    <cellStyle name="60% - 强调文字颜色 2 2 15" xfId="615"/>
    <cellStyle name="60% - 强调文字颜色 2 2 16" xfId="616"/>
    <cellStyle name="60% - 强调文字颜色 2 2 17" xfId="617"/>
    <cellStyle name="60% - 强调文字颜色 2 2 18" xfId="618"/>
    <cellStyle name="60% - 强调文字颜色 2 2 19" xfId="619"/>
    <cellStyle name="60% - 强调文字颜色 2 2 2" xfId="620"/>
    <cellStyle name="60% - 强调文字颜色 2 2 20" xfId="621"/>
    <cellStyle name="60% - 强调文字颜色 2 2 21" xfId="622"/>
    <cellStyle name="60% - 强调文字颜色 2 2 3" xfId="623"/>
    <cellStyle name="60% - 强调文字颜色 2 2 4" xfId="624"/>
    <cellStyle name="60% - 强调文字颜色 2 2 5" xfId="625"/>
    <cellStyle name="60% - 强调文字颜色 2 2 6" xfId="626"/>
    <cellStyle name="60% - 强调文字颜色 2 2 7" xfId="627"/>
    <cellStyle name="60% - 强调文字颜色 2 2 8" xfId="628"/>
    <cellStyle name="60% - 强调文字颜色 2 2 9" xfId="629"/>
    <cellStyle name="60% - 强调文字颜色 2 2_州庆献礼项目 (12.28修改稿)" xfId="630"/>
    <cellStyle name="60% - 强调文字颜色 2 20" xfId="631"/>
    <cellStyle name="60% - 强调文字颜色 2 21" xfId="632"/>
    <cellStyle name="60% - 强调文字颜色 2 22" xfId="633"/>
    <cellStyle name="60% - 强调文字颜色 2 3" xfId="634"/>
    <cellStyle name="60% - 强调文字颜色 2 4" xfId="635"/>
    <cellStyle name="60% - 强调文字颜色 2 5" xfId="636"/>
    <cellStyle name="60% - 强调文字颜色 2 6" xfId="637"/>
    <cellStyle name="60% - 强调文字颜色 2 7" xfId="638"/>
    <cellStyle name="60% - 强调文字颜色 2 8" xfId="639"/>
    <cellStyle name="60% - 强调文字颜色 2 9" xfId="640"/>
    <cellStyle name="60% - 强调文字颜色 2_州庆献礼项目 (12.28修改稿)" xfId="641"/>
    <cellStyle name="60% - 强调文字颜色 3" xfId="642"/>
    <cellStyle name="60% - 强调文字颜色 3 10" xfId="643"/>
    <cellStyle name="60% - 强调文字颜色 3 11" xfId="644"/>
    <cellStyle name="60% - 强调文字颜色 3 12" xfId="645"/>
    <cellStyle name="60% - 强调文字颜色 3 13" xfId="646"/>
    <cellStyle name="60% - 强调文字颜色 3 14" xfId="647"/>
    <cellStyle name="60% - 强调文字颜色 3 15" xfId="648"/>
    <cellStyle name="60% - 强调文字颜色 3 16" xfId="649"/>
    <cellStyle name="60% - 强调文字颜色 3 17" xfId="650"/>
    <cellStyle name="60% - 强调文字颜色 3 18" xfId="651"/>
    <cellStyle name="60% - 强调文字颜色 3 19" xfId="652"/>
    <cellStyle name="60% - 强调文字颜色 3 2" xfId="653"/>
    <cellStyle name="60% - 强调文字颜色 3 2 10" xfId="654"/>
    <cellStyle name="60% - 强调文字颜色 3 2 11" xfId="655"/>
    <cellStyle name="60% - 强调文字颜色 3 2 12" xfId="656"/>
    <cellStyle name="60% - 强调文字颜色 3 2 13" xfId="657"/>
    <cellStyle name="60% - 强调文字颜色 3 2 14" xfId="658"/>
    <cellStyle name="60% - 强调文字颜色 3 2 15" xfId="659"/>
    <cellStyle name="60% - 强调文字颜色 3 2 16" xfId="660"/>
    <cellStyle name="60% - 强调文字颜色 3 2 17" xfId="661"/>
    <cellStyle name="60% - 强调文字颜色 3 2 18" xfId="662"/>
    <cellStyle name="60% - 强调文字颜色 3 2 19" xfId="663"/>
    <cellStyle name="60% - 强调文字颜色 3 2 2" xfId="664"/>
    <cellStyle name="60% - 强调文字颜色 3 2 20" xfId="665"/>
    <cellStyle name="60% - 强调文字颜色 3 2 21" xfId="666"/>
    <cellStyle name="60% - 强调文字颜色 3 2 3" xfId="667"/>
    <cellStyle name="60% - 强调文字颜色 3 2 4" xfId="668"/>
    <cellStyle name="60% - 强调文字颜色 3 2 5" xfId="669"/>
    <cellStyle name="60% - 强调文字颜色 3 2 6" xfId="670"/>
    <cellStyle name="60% - 强调文字颜色 3 2 7" xfId="671"/>
    <cellStyle name="60% - 强调文字颜色 3 2 8" xfId="672"/>
    <cellStyle name="60% - 强调文字颜色 3 2 9" xfId="673"/>
    <cellStyle name="60% - 强调文字颜色 3 2_州庆献礼项目 (12.28修改稿)" xfId="674"/>
    <cellStyle name="60% - 强调文字颜色 3 20" xfId="675"/>
    <cellStyle name="60% - 强调文字颜色 3 21" xfId="676"/>
    <cellStyle name="60% - 强调文字颜色 3 22" xfId="677"/>
    <cellStyle name="60% - 强调文字颜色 3 3" xfId="678"/>
    <cellStyle name="60% - 强调文字颜色 3 4" xfId="679"/>
    <cellStyle name="60% - 强调文字颜色 3 5" xfId="680"/>
    <cellStyle name="60% - 强调文字颜色 3 6" xfId="681"/>
    <cellStyle name="60% - 强调文字颜色 3 7" xfId="682"/>
    <cellStyle name="60% - 强调文字颜色 3 8" xfId="683"/>
    <cellStyle name="60% - 强调文字颜色 3 9" xfId="684"/>
    <cellStyle name="60% - 强调文字颜色 3_州庆献礼项目 (12.28修改稿)" xfId="685"/>
    <cellStyle name="60% - 强调文字颜色 4" xfId="686"/>
    <cellStyle name="60% - 强调文字颜色 4 10" xfId="687"/>
    <cellStyle name="60% - 强调文字颜色 4 11" xfId="688"/>
    <cellStyle name="60% - 强调文字颜色 4 12" xfId="689"/>
    <cellStyle name="60% - 强调文字颜色 4 13" xfId="690"/>
    <cellStyle name="60% - 强调文字颜色 4 14" xfId="691"/>
    <cellStyle name="60% - 强调文字颜色 4 15" xfId="692"/>
    <cellStyle name="60% - 强调文字颜色 4 16" xfId="693"/>
    <cellStyle name="60% - 强调文字颜色 4 17" xfId="694"/>
    <cellStyle name="60% - 强调文字颜色 4 18" xfId="695"/>
    <cellStyle name="60% - 强调文字颜色 4 19" xfId="696"/>
    <cellStyle name="60% - 强调文字颜色 4 2" xfId="697"/>
    <cellStyle name="60% - 强调文字颜色 4 2 10" xfId="698"/>
    <cellStyle name="60% - 强调文字颜色 4 2 11" xfId="699"/>
    <cellStyle name="60% - 强调文字颜色 4 2 12" xfId="700"/>
    <cellStyle name="60% - 强调文字颜色 4 2 13" xfId="701"/>
    <cellStyle name="60% - 强调文字颜色 4 2 14" xfId="702"/>
    <cellStyle name="60% - 强调文字颜色 4 2 15" xfId="703"/>
    <cellStyle name="60% - 强调文字颜色 4 2 16" xfId="704"/>
    <cellStyle name="60% - 强调文字颜色 4 2 17" xfId="705"/>
    <cellStyle name="60% - 强调文字颜色 4 2 18" xfId="706"/>
    <cellStyle name="60% - 强调文字颜色 4 2 19" xfId="707"/>
    <cellStyle name="60% - 强调文字颜色 4 2 2" xfId="708"/>
    <cellStyle name="60% - 强调文字颜色 4 2 20" xfId="709"/>
    <cellStyle name="60% - 强调文字颜色 4 2 21" xfId="710"/>
    <cellStyle name="60% - 强调文字颜色 4 2 3" xfId="711"/>
    <cellStyle name="60% - 强调文字颜色 4 2 4" xfId="712"/>
    <cellStyle name="60% - 强调文字颜色 4 2 5" xfId="713"/>
    <cellStyle name="60% - 强调文字颜色 4 2 6" xfId="714"/>
    <cellStyle name="60% - 强调文字颜色 4 2 7" xfId="715"/>
    <cellStyle name="60% - 强调文字颜色 4 2 8" xfId="716"/>
    <cellStyle name="60% - 强调文字颜色 4 2 9" xfId="717"/>
    <cellStyle name="60% - 强调文字颜色 4 2_州庆献礼项目 (12.28修改稿)" xfId="718"/>
    <cellStyle name="60% - 强调文字颜色 4 20" xfId="719"/>
    <cellStyle name="60% - 强调文字颜色 4 21" xfId="720"/>
    <cellStyle name="60% - 强调文字颜色 4 22" xfId="721"/>
    <cellStyle name="60% - 强调文字颜色 4 3" xfId="722"/>
    <cellStyle name="60% - 强调文字颜色 4 4" xfId="723"/>
    <cellStyle name="60% - 强调文字颜色 4 5" xfId="724"/>
    <cellStyle name="60% - 强调文字颜色 4 6" xfId="725"/>
    <cellStyle name="60% - 强调文字颜色 4 7" xfId="726"/>
    <cellStyle name="60% - 强调文字颜色 4 8" xfId="727"/>
    <cellStyle name="60% - 强调文字颜色 4 9" xfId="728"/>
    <cellStyle name="60% - 强调文字颜色 4_州庆献礼项目 (12.28修改稿)" xfId="729"/>
    <cellStyle name="60% - 强调文字颜色 5" xfId="730"/>
    <cellStyle name="60% - 强调文字颜色 5 10" xfId="731"/>
    <cellStyle name="60% - 强调文字颜色 5 11" xfId="732"/>
    <cellStyle name="60% - 强调文字颜色 5 12" xfId="733"/>
    <cellStyle name="60% - 强调文字颜色 5 13" xfId="734"/>
    <cellStyle name="60% - 强调文字颜色 5 14" xfId="735"/>
    <cellStyle name="60% - 强调文字颜色 5 15" xfId="736"/>
    <cellStyle name="60% - 强调文字颜色 5 16" xfId="737"/>
    <cellStyle name="60% - 强调文字颜色 5 17" xfId="738"/>
    <cellStyle name="60% - 强调文字颜色 5 18" xfId="739"/>
    <cellStyle name="60% - 强调文字颜色 5 19" xfId="740"/>
    <cellStyle name="60% - 强调文字颜色 5 2" xfId="741"/>
    <cellStyle name="60% - 强调文字颜色 5 2 10" xfId="742"/>
    <cellStyle name="60% - 强调文字颜色 5 2 11" xfId="743"/>
    <cellStyle name="60% - 强调文字颜色 5 2 12" xfId="744"/>
    <cellStyle name="60% - 强调文字颜色 5 2 13" xfId="745"/>
    <cellStyle name="60% - 强调文字颜色 5 2 14" xfId="746"/>
    <cellStyle name="60% - 强调文字颜色 5 2 15" xfId="747"/>
    <cellStyle name="60% - 强调文字颜色 5 2 16" xfId="748"/>
    <cellStyle name="60% - 强调文字颜色 5 2 17" xfId="749"/>
    <cellStyle name="60% - 强调文字颜色 5 2 18" xfId="750"/>
    <cellStyle name="60% - 强调文字颜色 5 2 19" xfId="751"/>
    <cellStyle name="60% - 强调文字颜色 5 2 2" xfId="752"/>
    <cellStyle name="60% - 强调文字颜色 5 2 20" xfId="753"/>
    <cellStyle name="60% - 强调文字颜色 5 2 21" xfId="754"/>
    <cellStyle name="60% - 强调文字颜色 5 2 3" xfId="755"/>
    <cellStyle name="60% - 强调文字颜色 5 2 4" xfId="756"/>
    <cellStyle name="60% - 强调文字颜色 5 2 5" xfId="757"/>
    <cellStyle name="60% - 强调文字颜色 5 2 6" xfId="758"/>
    <cellStyle name="60% - 强调文字颜色 5 2 7" xfId="759"/>
    <cellStyle name="60% - 强调文字颜色 5 2 8" xfId="760"/>
    <cellStyle name="60% - 强调文字颜色 5 2 9" xfId="761"/>
    <cellStyle name="60% - 强调文字颜色 5 2_州庆献礼项目 (12.28修改稿)" xfId="762"/>
    <cellStyle name="60% - 强调文字颜色 5 20" xfId="763"/>
    <cellStyle name="60% - 强调文字颜色 5 21" xfId="764"/>
    <cellStyle name="60% - 强调文字颜色 5 22" xfId="765"/>
    <cellStyle name="60% - 强调文字颜色 5 3" xfId="766"/>
    <cellStyle name="60% - 强调文字颜色 5 4" xfId="767"/>
    <cellStyle name="60% - 强调文字颜色 5 5" xfId="768"/>
    <cellStyle name="60% - 强调文字颜色 5 6" xfId="769"/>
    <cellStyle name="60% - 强调文字颜色 5 7" xfId="770"/>
    <cellStyle name="60% - 强调文字颜色 5 8" xfId="771"/>
    <cellStyle name="60% - 强调文字颜色 5 9" xfId="772"/>
    <cellStyle name="60% - 强调文字颜色 5_州庆献礼项目 (12.28修改稿)" xfId="773"/>
    <cellStyle name="60% - 强调文字颜色 6" xfId="774"/>
    <cellStyle name="60% - 强调文字颜色 6 10" xfId="775"/>
    <cellStyle name="60% - 强调文字颜色 6 11" xfId="776"/>
    <cellStyle name="60% - 强调文字颜色 6 12" xfId="777"/>
    <cellStyle name="60% - 强调文字颜色 6 13" xfId="778"/>
    <cellStyle name="60% - 强调文字颜色 6 14" xfId="779"/>
    <cellStyle name="60% - 强调文字颜色 6 15" xfId="780"/>
    <cellStyle name="60% - 强调文字颜色 6 16" xfId="781"/>
    <cellStyle name="60% - 强调文字颜色 6 17" xfId="782"/>
    <cellStyle name="60% - 强调文字颜色 6 18" xfId="783"/>
    <cellStyle name="60% - 强调文字颜色 6 19" xfId="784"/>
    <cellStyle name="60% - 强调文字颜色 6 2" xfId="785"/>
    <cellStyle name="60% - 强调文字颜色 6 2 10" xfId="786"/>
    <cellStyle name="60% - 强调文字颜色 6 2 11" xfId="787"/>
    <cellStyle name="60% - 强调文字颜色 6 2 12" xfId="788"/>
    <cellStyle name="60% - 强调文字颜色 6 2 13" xfId="789"/>
    <cellStyle name="60% - 强调文字颜色 6 2 14" xfId="790"/>
    <cellStyle name="60% - 强调文字颜色 6 2 15" xfId="791"/>
    <cellStyle name="60% - 强调文字颜色 6 2 16" xfId="792"/>
    <cellStyle name="60% - 强调文字颜色 6 2 17" xfId="793"/>
    <cellStyle name="60% - 强调文字颜色 6 2 18" xfId="794"/>
    <cellStyle name="60% - 强调文字颜色 6 2 19" xfId="795"/>
    <cellStyle name="60% - 强调文字颜色 6 2 2" xfId="796"/>
    <cellStyle name="60% - 强调文字颜色 6 2 20" xfId="797"/>
    <cellStyle name="60% - 强调文字颜色 6 2 21" xfId="798"/>
    <cellStyle name="60% - 强调文字颜色 6 2 3" xfId="799"/>
    <cellStyle name="60% - 强调文字颜色 6 2 4" xfId="800"/>
    <cellStyle name="60% - 强调文字颜色 6 2 5" xfId="801"/>
    <cellStyle name="60% - 强调文字颜色 6 2 6" xfId="802"/>
    <cellStyle name="60% - 强调文字颜色 6 2 7" xfId="803"/>
    <cellStyle name="60% - 强调文字颜色 6 2 8" xfId="804"/>
    <cellStyle name="60% - 强调文字颜色 6 2 9" xfId="805"/>
    <cellStyle name="60% - 强调文字颜色 6 2_州庆献礼项目 (12.28修改稿)" xfId="806"/>
    <cellStyle name="60% - 强调文字颜色 6 20" xfId="807"/>
    <cellStyle name="60% - 强调文字颜色 6 21" xfId="808"/>
    <cellStyle name="60% - 强调文字颜色 6 22" xfId="809"/>
    <cellStyle name="60% - 强调文字颜色 6 3" xfId="810"/>
    <cellStyle name="60% - 强调文字颜色 6 4" xfId="811"/>
    <cellStyle name="60% - 强调文字颜色 6 5" xfId="812"/>
    <cellStyle name="60% - 强调文字颜色 6 6" xfId="813"/>
    <cellStyle name="60% - 强调文字颜色 6 7" xfId="814"/>
    <cellStyle name="60% - 强调文字颜色 6 8" xfId="815"/>
    <cellStyle name="60% - 强调文字颜色 6 9" xfId="816"/>
    <cellStyle name="60% - 强调文字颜色 6_州庆献礼项目 (12.28修改稿)" xfId="817"/>
    <cellStyle name="e鯪9Y_x000B_" xfId="818"/>
    <cellStyle name="e鯪9Y_x000B_ 10" xfId="819"/>
    <cellStyle name="e鯪9Y_x000B_ 11" xfId="820"/>
    <cellStyle name="e鯪9Y_x000B_ 12" xfId="821"/>
    <cellStyle name="e鯪9Y_x000B_ 13" xfId="822"/>
    <cellStyle name="e鯪9Y_x000B_ 14" xfId="823"/>
    <cellStyle name="e鯪9Y_x000B_ 15" xfId="824"/>
    <cellStyle name="e鯪9Y_x000B_ 16" xfId="825"/>
    <cellStyle name="e鯪9Y_x000B_ 17" xfId="826"/>
    <cellStyle name="e鯪9Y_x000B_ 18" xfId="827"/>
    <cellStyle name="e鯪9Y_x000B_ 19" xfId="828"/>
    <cellStyle name="e鯪9Y_x000B_ 2" xfId="829"/>
    <cellStyle name="e鯪9Y_x000B_ 20" xfId="830"/>
    <cellStyle name="e鯪9Y_x000B_ 21" xfId="831"/>
    <cellStyle name="e鯪9Y_x000B_ 22" xfId="832"/>
    <cellStyle name="e鯪9Y_x000B_ 3" xfId="833"/>
    <cellStyle name="e鯪9Y_x000B_ 4" xfId="834"/>
    <cellStyle name="e鯪9Y_x000B_ 5" xfId="835"/>
    <cellStyle name="e鯪9Y_x000B_ 6" xfId="836"/>
    <cellStyle name="e鯪9Y_x000B_ 7" xfId="837"/>
    <cellStyle name="e鯪9Y_x000B_ 8" xfId="838"/>
    <cellStyle name="e鯪9Y_x000B_ 9" xfId="839"/>
    <cellStyle name="e鯪9Y_x000B__Sheet1" xfId="840"/>
    <cellStyle name="Percent" xfId="841"/>
    <cellStyle name="标题" xfId="842"/>
    <cellStyle name="标题 1" xfId="843"/>
    <cellStyle name="标题 1 10" xfId="844"/>
    <cellStyle name="标题 1 11" xfId="845"/>
    <cellStyle name="标题 1 12" xfId="846"/>
    <cellStyle name="标题 1 13" xfId="847"/>
    <cellStyle name="标题 1 14" xfId="848"/>
    <cellStyle name="标题 1 15" xfId="849"/>
    <cellStyle name="标题 1 16" xfId="850"/>
    <cellStyle name="标题 1 17" xfId="851"/>
    <cellStyle name="标题 1 18" xfId="852"/>
    <cellStyle name="标题 1 19" xfId="853"/>
    <cellStyle name="标题 1 2" xfId="854"/>
    <cellStyle name="标题 1 2 10" xfId="855"/>
    <cellStyle name="标题 1 2 11" xfId="856"/>
    <cellStyle name="标题 1 2 12" xfId="857"/>
    <cellStyle name="标题 1 2 13" xfId="858"/>
    <cellStyle name="标题 1 2 14" xfId="859"/>
    <cellStyle name="标题 1 2 15" xfId="860"/>
    <cellStyle name="标题 1 2 16" xfId="861"/>
    <cellStyle name="标题 1 2 17" xfId="862"/>
    <cellStyle name="标题 1 2 18" xfId="863"/>
    <cellStyle name="标题 1 2 19" xfId="864"/>
    <cellStyle name="标题 1 2 2" xfId="865"/>
    <cellStyle name="标题 1 2 20" xfId="866"/>
    <cellStyle name="标题 1 2 21" xfId="867"/>
    <cellStyle name="标题 1 2 3" xfId="868"/>
    <cellStyle name="标题 1 2 4" xfId="869"/>
    <cellStyle name="标题 1 2 5" xfId="870"/>
    <cellStyle name="标题 1 2 6" xfId="871"/>
    <cellStyle name="标题 1 2 7" xfId="872"/>
    <cellStyle name="标题 1 2 8" xfId="873"/>
    <cellStyle name="标题 1 2 9" xfId="874"/>
    <cellStyle name="标题 1 2_州庆献礼项目 (12.28修改稿)" xfId="875"/>
    <cellStyle name="标题 1 20" xfId="876"/>
    <cellStyle name="标题 1 21" xfId="877"/>
    <cellStyle name="标题 1 22" xfId="878"/>
    <cellStyle name="标题 1 3" xfId="879"/>
    <cellStyle name="标题 1 4" xfId="880"/>
    <cellStyle name="标题 1 5" xfId="881"/>
    <cellStyle name="标题 1 6" xfId="882"/>
    <cellStyle name="标题 1 7" xfId="883"/>
    <cellStyle name="标题 1 8" xfId="884"/>
    <cellStyle name="标题 1 9" xfId="885"/>
    <cellStyle name="标题 10" xfId="886"/>
    <cellStyle name="标题 11" xfId="887"/>
    <cellStyle name="标题 12" xfId="888"/>
    <cellStyle name="标题 13" xfId="889"/>
    <cellStyle name="标题 14" xfId="890"/>
    <cellStyle name="标题 15" xfId="891"/>
    <cellStyle name="标题 16" xfId="892"/>
    <cellStyle name="标题 17" xfId="893"/>
    <cellStyle name="标题 18" xfId="894"/>
    <cellStyle name="标题 19" xfId="895"/>
    <cellStyle name="标题 2" xfId="896"/>
    <cellStyle name="标题 2 10" xfId="897"/>
    <cellStyle name="标题 2 11" xfId="898"/>
    <cellStyle name="标题 2 12" xfId="899"/>
    <cellStyle name="标题 2 13" xfId="900"/>
    <cellStyle name="标题 2 14" xfId="901"/>
    <cellStyle name="标题 2 15" xfId="902"/>
    <cellStyle name="标题 2 16" xfId="903"/>
    <cellStyle name="标题 2 17" xfId="904"/>
    <cellStyle name="标题 2 18" xfId="905"/>
    <cellStyle name="标题 2 19" xfId="906"/>
    <cellStyle name="标题 2 2" xfId="907"/>
    <cellStyle name="标题 2 2 10" xfId="908"/>
    <cellStyle name="标题 2 2 11" xfId="909"/>
    <cellStyle name="标题 2 2 12" xfId="910"/>
    <cellStyle name="标题 2 2 13" xfId="911"/>
    <cellStyle name="标题 2 2 14" xfId="912"/>
    <cellStyle name="标题 2 2 15" xfId="913"/>
    <cellStyle name="标题 2 2 16" xfId="914"/>
    <cellStyle name="标题 2 2 17" xfId="915"/>
    <cellStyle name="标题 2 2 18" xfId="916"/>
    <cellStyle name="标题 2 2 19" xfId="917"/>
    <cellStyle name="标题 2 2 2" xfId="918"/>
    <cellStyle name="标题 2 2 20" xfId="919"/>
    <cellStyle name="标题 2 2 21" xfId="920"/>
    <cellStyle name="标题 2 2 3" xfId="921"/>
    <cellStyle name="标题 2 2 4" xfId="922"/>
    <cellStyle name="标题 2 2 5" xfId="923"/>
    <cellStyle name="标题 2 2 6" xfId="924"/>
    <cellStyle name="标题 2 2 7" xfId="925"/>
    <cellStyle name="标题 2 2 8" xfId="926"/>
    <cellStyle name="标题 2 2 9" xfId="927"/>
    <cellStyle name="标题 2 2_州庆献礼项目 (12.28修改稿)" xfId="928"/>
    <cellStyle name="标题 2 20" xfId="929"/>
    <cellStyle name="标题 2 21" xfId="930"/>
    <cellStyle name="标题 2 22" xfId="931"/>
    <cellStyle name="标题 2 3" xfId="932"/>
    <cellStyle name="标题 2 4" xfId="933"/>
    <cellStyle name="标题 2 5" xfId="934"/>
    <cellStyle name="标题 2 6" xfId="935"/>
    <cellStyle name="标题 2 7" xfId="936"/>
    <cellStyle name="标题 2 8" xfId="937"/>
    <cellStyle name="标题 2 9" xfId="938"/>
    <cellStyle name="标题 20" xfId="939"/>
    <cellStyle name="标题 21" xfId="940"/>
    <cellStyle name="标题 22" xfId="941"/>
    <cellStyle name="标题 23" xfId="942"/>
    <cellStyle name="标题 24" xfId="943"/>
    <cellStyle name="标题 25" xfId="944"/>
    <cellStyle name="标题 3" xfId="945"/>
    <cellStyle name="标题 3 10" xfId="946"/>
    <cellStyle name="标题 3 11" xfId="947"/>
    <cellStyle name="标题 3 12" xfId="948"/>
    <cellStyle name="标题 3 13" xfId="949"/>
    <cellStyle name="标题 3 14" xfId="950"/>
    <cellStyle name="标题 3 15" xfId="951"/>
    <cellStyle name="标题 3 16" xfId="952"/>
    <cellStyle name="标题 3 17" xfId="953"/>
    <cellStyle name="标题 3 18" xfId="954"/>
    <cellStyle name="标题 3 19" xfId="955"/>
    <cellStyle name="标题 3 2" xfId="956"/>
    <cellStyle name="标题 3 2 10" xfId="957"/>
    <cellStyle name="标题 3 2 11" xfId="958"/>
    <cellStyle name="标题 3 2 12" xfId="959"/>
    <cellStyle name="标题 3 2 13" xfId="960"/>
    <cellStyle name="标题 3 2 14" xfId="961"/>
    <cellStyle name="标题 3 2 15" xfId="962"/>
    <cellStyle name="标题 3 2 16" xfId="963"/>
    <cellStyle name="标题 3 2 17" xfId="964"/>
    <cellStyle name="标题 3 2 18" xfId="965"/>
    <cellStyle name="标题 3 2 19" xfId="966"/>
    <cellStyle name="标题 3 2 2" xfId="967"/>
    <cellStyle name="标题 3 2 20" xfId="968"/>
    <cellStyle name="标题 3 2 21" xfId="969"/>
    <cellStyle name="标题 3 2 3" xfId="970"/>
    <cellStyle name="标题 3 2 4" xfId="971"/>
    <cellStyle name="标题 3 2 5" xfId="972"/>
    <cellStyle name="标题 3 2 6" xfId="973"/>
    <cellStyle name="标题 3 2 7" xfId="974"/>
    <cellStyle name="标题 3 2 8" xfId="975"/>
    <cellStyle name="标题 3 2 9" xfId="976"/>
    <cellStyle name="标题 3 2_州庆献礼项目 (12.28修改稿)" xfId="977"/>
    <cellStyle name="标题 3 20" xfId="978"/>
    <cellStyle name="标题 3 21" xfId="979"/>
    <cellStyle name="标题 3 22" xfId="980"/>
    <cellStyle name="标题 3 3" xfId="981"/>
    <cellStyle name="标题 3 4" xfId="982"/>
    <cellStyle name="标题 3 5" xfId="983"/>
    <cellStyle name="标题 3 6" xfId="984"/>
    <cellStyle name="标题 3 7" xfId="985"/>
    <cellStyle name="标题 3 8" xfId="986"/>
    <cellStyle name="标题 3 9" xfId="987"/>
    <cellStyle name="标题 4" xfId="988"/>
    <cellStyle name="标题 4 10" xfId="989"/>
    <cellStyle name="标题 4 11" xfId="990"/>
    <cellStyle name="标题 4 12" xfId="991"/>
    <cellStyle name="标题 4 13" xfId="992"/>
    <cellStyle name="标题 4 14" xfId="993"/>
    <cellStyle name="标题 4 15" xfId="994"/>
    <cellStyle name="标题 4 16" xfId="995"/>
    <cellStyle name="标题 4 17" xfId="996"/>
    <cellStyle name="标题 4 18" xfId="997"/>
    <cellStyle name="标题 4 19" xfId="998"/>
    <cellStyle name="标题 4 2" xfId="999"/>
    <cellStyle name="标题 4 2 10" xfId="1000"/>
    <cellStyle name="标题 4 2 11" xfId="1001"/>
    <cellStyle name="标题 4 2 12" xfId="1002"/>
    <cellStyle name="标题 4 2 13" xfId="1003"/>
    <cellStyle name="标题 4 2 14" xfId="1004"/>
    <cellStyle name="标题 4 2 15" xfId="1005"/>
    <cellStyle name="标题 4 2 16" xfId="1006"/>
    <cellStyle name="标题 4 2 17" xfId="1007"/>
    <cellStyle name="标题 4 2 18" xfId="1008"/>
    <cellStyle name="标题 4 2 19" xfId="1009"/>
    <cellStyle name="标题 4 2 2" xfId="1010"/>
    <cellStyle name="标题 4 2 20" xfId="1011"/>
    <cellStyle name="标题 4 2 21" xfId="1012"/>
    <cellStyle name="标题 4 2 3" xfId="1013"/>
    <cellStyle name="标题 4 2 4" xfId="1014"/>
    <cellStyle name="标题 4 2 5" xfId="1015"/>
    <cellStyle name="标题 4 2 6" xfId="1016"/>
    <cellStyle name="标题 4 2 7" xfId="1017"/>
    <cellStyle name="标题 4 2 8" xfId="1018"/>
    <cellStyle name="标题 4 2 9" xfId="1019"/>
    <cellStyle name="标题 4 2_州庆献礼项目 (12.28修改稿)" xfId="1020"/>
    <cellStyle name="标题 4 20" xfId="1021"/>
    <cellStyle name="标题 4 21" xfId="1022"/>
    <cellStyle name="标题 4 22" xfId="1023"/>
    <cellStyle name="标题 4 3" xfId="1024"/>
    <cellStyle name="标题 4 4" xfId="1025"/>
    <cellStyle name="标题 4 5" xfId="1026"/>
    <cellStyle name="标题 4 6" xfId="1027"/>
    <cellStyle name="标题 4 7" xfId="1028"/>
    <cellStyle name="标题 4 8" xfId="1029"/>
    <cellStyle name="标题 4 9" xfId="1030"/>
    <cellStyle name="标题 5" xfId="1031"/>
    <cellStyle name="标题 5 10" xfId="1032"/>
    <cellStyle name="标题 5 11" xfId="1033"/>
    <cellStyle name="标题 5 12" xfId="1034"/>
    <cellStyle name="标题 5 13" xfId="1035"/>
    <cellStyle name="标题 5 14" xfId="1036"/>
    <cellStyle name="标题 5 15" xfId="1037"/>
    <cellStyle name="标题 5 16" xfId="1038"/>
    <cellStyle name="标题 5 17" xfId="1039"/>
    <cellStyle name="标题 5 18" xfId="1040"/>
    <cellStyle name="标题 5 19" xfId="1041"/>
    <cellStyle name="标题 5 2" xfId="1042"/>
    <cellStyle name="标题 5 20" xfId="1043"/>
    <cellStyle name="标题 5 21" xfId="1044"/>
    <cellStyle name="标题 5 3" xfId="1045"/>
    <cellStyle name="标题 5 4" xfId="1046"/>
    <cellStyle name="标题 5 5" xfId="1047"/>
    <cellStyle name="标题 5 6" xfId="1048"/>
    <cellStyle name="标题 5 7" xfId="1049"/>
    <cellStyle name="标题 5 8" xfId="1050"/>
    <cellStyle name="标题 5 9" xfId="1051"/>
    <cellStyle name="标题 5_州庆献礼项目 (12.28修改稿)" xfId="1052"/>
    <cellStyle name="标题 6" xfId="1053"/>
    <cellStyle name="标题 7" xfId="1054"/>
    <cellStyle name="标题 8" xfId="1055"/>
    <cellStyle name="标题 9" xfId="1056"/>
    <cellStyle name="差" xfId="1057"/>
    <cellStyle name="差 10" xfId="1058"/>
    <cellStyle name="差 11" xfId="1059"/>
    <cellStyle name="差 12" xfId="1060"/>
    <cellStyle name="差 13" xfId="1061"/>
    <cellStyle name="差 14" xfId="1062"/>
    <cellStyle name="差 15" xfId="1063"/>
    <cellStyle name="差 16" xfId="1064"/>
    <cellStyle name="差 17" xfId="1065"/>
    <cellStyle name="差 18" xfId="1066"/>
    <cellStyle name="差 19" xfId="1067"/>
    <cellStyle name="差 2" xfId="1068"/>
    <cellStyle name="差 2 10" xfId="1069"/>
    <cellStyle name="差 2 11" xfId="1070"/>
    <cellStyle name="差 2 12" xfId="1071"/>
    <cellStyle name="差 2 13" xfId="1072"/>
    <cellStyle name="差 2 14" xfId="1073"/>
    <cellStyle name="差 2 15" xfId="1074"/>
    <cellStyle name="差 2 16" xfId="1075"/>
    <cellStyle name="差 2 17" xfId="1076"/>
    <cellStyle name="差 2 18" xfId="1077"/>
    <cellStyle name="差 2 19" xfId="1078"/>
    <cellStyle name="差 2 2" xfId="1079"/>
    <cellStyle name="差 2 20" xfId="1080"/>
    <cellStyle name="差 2 21" xfId="1081"/>
    <cellStyle name="差 2 3" xfId="1082"/>
    <cellStyle name="差 2 4" xfId="1083"/>
    <cellStyle name="差 2 5" xfId="1084"/>
    <cellStyle name="差 2 6" xfId="1085"/>
    <cellStyle name="差 2 7" xfId="1086"/>
    <cellStyle name="差 2 8" xfId="1087"/>
    <cellStyle name="差 2 9" xfId="1088"/>
    <cellStyle name="差 2_州庆献礼项目 (12.28修改稿)" xfId="1089"/>
    <cellStyle name="差 20" xfId="1090"/>
    <cellStyle name="差 21" xfId="1091"/>
    <cellStyle name="差 22" xfId="1092"/>
    <cellStyle name="差 3" xfId="1093"/>
    <cellStyle name="差 4" xfId="1094"/>
    <cellStyle name="差 5" xfId="1095"/>
    <cellStyle name="差 6" xfId="1096"/>
    <cellStyle name="差 7" xfId="1097"/>
    <cellStyle name="差 8" xfId="1098"/>
    <cellStyle name="差 9" xfId="1099"/>
    <cellStyle name="差_附表1总表" xfId="1100"/>
    <cellStyle name="差_州庆献礼项目 (12.28修改稿)" xfId="1101"/>
    <cellStyle name="常规 10" xfId="1102"/>
    <cellStyle name="常规 11" xfId="1103"/>
    <cellStyle name="常规 11_2014－2015干线投资测算表1105" xfId="1104"/>
    <cellStyle name="常规 12" xfId="1105"/>
    <cellStyle name="常规 13" xfId="1106"/>
    <cellStyle name="常规 14" xfId="1107"/>
    <cellStyle name="常规 14 12" xfId="1108"/>
    <cellStyle name="常规 14 2 2" xfId="1109"/>
    <cellStyle name="常规 14 2 2 3" xfId="1110"/>
    <cellStyle name="常规 14 2 2 4" xfId="1111"/>
    <cellStyle name="常规 14 2 2_Sheet1" xfId="1112"/>
    <cellStyle name="常规 14 3 3" xfId="1113"/>
    <cellStyle name="常规 14 3 4 2" xfId="1114"/>
    <cellStyle name="常规 15" xfId="1115"/>
    <cellStyle name="常规 16" xfId="1116"/>
    <cellStyle name="常规 17" xfId="1117"/>
    <cellStyle name="常规 18" xfId="1118"/>
    <cellStyle name="常规 19" xfId="1119"/>
    <cellStyle name="常规 2" xfId="1120"/>
    <cellStyle name="常规 2 10" xfId="1121"/>
    <cellStyle name="常规 2 11" xfId="1122"/>
    <cellStyle name="常规 2 12" xfId="1123"/>
    <cellStyle name="常规 2 13" xfId="1124"/>
    <cellStyle name="常规 2 14" xfId="1125"/>
    <cellStyle name="常规 2 15" xfId="1126"/>
    <cellStyle name="常规 2 16" xfId="1127"/>
    <cellStyle name="常规 2 17" xfId="1128"/>
    <cellStyle name="常规 2 18" xfId="1129"/>
    <cellStyle name="常规 2 19" xfId="1130"/>
    <cellStyle name="常规 2 2" xfId="1131"/>
    <cellStyle name="常规 2 2 2" xfId="1132"/>
    <cellStyle name="常规 2 2_州庆献礼项目 (12.28修改稿)" xfId="1133"/>
    <cellStyle name="常规 2 20" xfId="1134"/>
    <cellStyle name="常规 2 21" xfId="1135"/>
    <cellStyle name="常规 2 3" xfId="1136"/>
    <cellStyle name="常规 2 4" xfId="1137"/>
    <cellStyle name="常规 2 5" xfId="1138"/>
    <cellStyle name="常规 2 6" xfId="1139"/>
    <cellStyle name="常规 2 7" xfId="1140"/>
    <cellStyle name="常规 2 8" xfId="1141"/>
    <cellStyle name="常规 2 9" xfId="1142"/>
    <cellStyle name="常规 2_Sheet1" xfId="1143"/>
    <cellStyle name="常规 2_农口项目调研统计表-州林业局" xfId="1144"/>
    <cellStyle name="常规 20" xfId="1145"/>
    <cellStyle name="常规 21" xfId="1146"/>
    <cellStyle name="常规 22" xfId="1147"/>
    <cellStyle name="常规 23" xfId="1148"/>
    <cellStyle name="常规 24" xfId="1149"/>
    <cellStyle name="常规 25" xfId="1150"/>
    <cellStyle name="常规 26" xfId="1151"/>
    <cellStyle name="常规 27" xfId="1152"/>
    <cellStyle name="常规 28" xfId="1153"/>
    <cellStyle name="常规 29" xfId="1154"/>
    <cellStyle name="常规 3" xfId="1155"/>
    <cellStyle name="常规 3 10" xfId="1156"/>
    <cellStyle name="常规 3 11" xfId="1157"/>
    <cellStyle name="常规 3 12" xfId="1158"/>
    <cellStyle name="常规 3 13" xfId="1159"/>
    <cellStyle name="常规 3 14" xfId="1160"/>
    <cellStyle name="常规 3 15" xfId="1161"/>
    <cellStyle name="常规 3 16" xfId="1162"/>
    <cellStyle name="常规 3 17" xfId="1163"/>
    <cellStyle name="常规 3 18" xfId="1164"/>
    <cellStyle name="常规 3 19" xfId="1165"/>
    <cellStyle name="常规 3 2" xfId="1166"/>
    <cellStyle name="常规 3 20" xfId="1167"/>
    <cellStyle name="常规 3 21" xfId="1168"/>
    <cellStyle name="常规 3 3" xfId="1169"/>
    <cellStyle name="常规 3 4" xfId="1170"/>
    <cellStyle name="常规 3 5" xfId="1171"/>
    <cellStyle name="常规 3 6" xfId="1172"/>
    <cellStyle name="常规 3 7" xfId="1173"/>
    <cellStyle name="常规 3 8" xfId="1174"/>
    <cellStyle name="常规 3 9" xfId="1175"/>
    <cellStyle name="常规 3_60个州庆重点项目表（送审稿）" xfId="1176"/>
    <cellStyle name="常规 30" xfId="1177"/>
    <cellStyle name="常规 4" xfId="1178"/>
    <cellStyle name="常规 5" xfId="1179"/>
    <cellStyle name="常规 5 2" xfId="1180"/>
    <cellStyle name="常规 5 2 2 2 3" xfId="1181"/>
    <cellStyle name="常规 5 2 3" xfId="1182"/>
    <cellStyle name="常规 5 2_Sheet1" xfId="1183"/>
    <cellStyle name="常规 5_Sheet1" xfId="1184"/>
    <cellStyle name="常规 52" xfId="1185"/>
    <cellStyle name="常规 6" xfId="1186"/>
    <cellStyle name="常规 6 10" xfId="1187"/>
    <cellStyle name="常规 6 11" xfId="1188"/>
    <cellStyle name="常规 6 12" xfId="1189"/>
    <cellStyle name="常规 6 13" xfId="1190"/>
    <cellStyle name="常规 6 14" xfId="1191"/>
    <cellStyle name="常规 6 15" xfId="1192"/>
    <cellStyle name="常规 6 16" xfId="1193"/>
    <cellStyle name="常规 6 17" xfId="1194"/>
    <cellStyle name="常规 6 18" xfId="1195"/>
    <cellStyle name="常规 6 19" xfId="1196"/>
    <cellStyle name="常规 6 2" xfId="1197"/>
    <cellStyle name="常规 6 20" xfId="1198"/>
    <cellStyle name="常规 6 21" xfId="1199"/>
    <cellStyle name="常规 6 3" xfId="1200"/>
    <cellStyle name="常规 6 4" xfId="1201"/>
    <cellStyle name="常规 6 5" xfId="1202"/>
    <cellStyle name="常规 6 6" xfId="1203"/>
    <cellStyle name="常规 6 7" xfId="1204"/>
    <cellStyle name="常规 6 8" xfId="1205"/>
    <cellStyle name="常规 6 9" xfId="1206"/>
    <cellStyle name="常规 6_Sheet1" xfId="1207"/>
    <cellStyle name="常规 7" xfId="1208"/>
    <cellStyle name="常规 8" xfId="1209"/>
    <cellStyle name="常规 8 2" xfId="1210"/>
    <cellStyle name="常规 8_Sheet1" xfId="1211"/>
    <cellStyle name="常规 9" xfId="1212"/>
    <cellStyle name="常规_Sheet1" xfId="1213"/>
    <cellStyle name="常规_Sheet1_1" xfId="1214"/>
    <cellStyle name="常规_Sheet1_2" xfId="1215"/>
    <cellStyle name="常规_Sheet1_3" xfId="1216"/>
    <cellStyle name="常规_Sheet1_6" xfId="1217"/>
    <cellStyle name="常规_Sheet1_60州庆项目930" xfId="1218"/>
    <cellStyle name="常规_Sheet2" xfId="1219"/>
    <cellStyle name="常规_Sheet2_2" xfId="1220"/>
    <cellStyle name="常规_北京 2" xfId="1221"/>
    <cellStyle name="常规_附表1总表" xfId="1222"/>
    <cellStyle name="常规_湖南省2014-2016年申报车购税项目" xfId="1223"/>
    <cellStyle name="常规_吉首市" xfId="1224"/>
    <cellStyle name="常规_总表" xfId="1225"/>
    <cellStyle name="Hyperlink" xfId="1226"/>
    <cellStyle name="好" xfId="1227"/>
    <cellStyle name="好 10" xfId="1228"/>
    <cellStyle name="好 11" xfId="1229"/>
    <cellStyle name="好 12" xfId="1230"/>
    <cellStyle name="好 13" xfId="1231"/>
    <cellStyle name="好 14" xfId="1232"/>
    <cellStyle name="好 15" xfId="1233"/>
    <cellStyle name="好 16" xfId="1234"/>
    <cellStyle name="好 17" xfId="1235"/>
    <cellStyle name="好 18" xfId="1236"/>
    <cellStyle name="好 19" xfId="1237"/>
    <cellStyle name="好 2" xfId="1238"/>
    <cellStyle name="好 2 10" xfId="1239"/>
    <cellStyle name="好 2 11" xfId="1240"/>
    <cellStyle name="好 2 12" xfId="1241"/>
    <cellStyle name="好 2 13" xfId="1242"/>
    <cellStyle name="好 2 14" xfId="1243"/>
    <cellStyle name="好 2 15" xfId="1244"/>
    <cellStyle name="好 2 16" xfId="1245"/>
    <cellStyle name="好 2 17" xfId="1246"/>
    <cellStyle name="好 2 18" xfId="1247"/>
    <cellStyle name="好 2 19" xfId="1248"/>
    <cellStyle name="好 2 2" xfId="1249"/>
    <cellStyle name="好 2 20" xfId="1250"/>
    <cellStyle name="好 2 21" xfId="1251"/>
    <cellStyle name="好 2 3" xfId="1252"/>
    <cellStyle name="好 2 4" xfId="1253"/>
    <cellStyle name="好 2 5" xfId="1254"/>
    <cellStyle name="好 2 6" xfId="1255"/>
    <cellStyle name="好 2 7" xfId="1256"/>
    <cellStyle name="好 2 8" xfId="1257"/>
    <cellStyle name="好 2 9" xfId="1258"/>
    <cellStyle name="好 2_州庆献礼项目 (12.28修改稿)" xfId="1259"/>
    <cellStyle name="好 20" xfId="1260"/>
    <cellStyle name="好 21" xfId="1261"/>
    <cellStyle name="好 22" xfId="1262"/>
    <cellStyle name="好 3" xfId="1263"/>
    <cellStyle name="好 4" xfId="1264"/>
    <cellStyle name="好 5" xfId="1265"/>
    <cellStyle name="好 6" xfId="1266"/>
    <cellStyle name="好 7" xfId="1267"/>
    <cellStyle name="好 8" xfId="1268"/>
    <cellStyle name="好 9" xfId="1269"/>
    <cellStyle name="好_附表1总表" xfId="1270"/>
    <cellStyle name="好_州庆献礼项目 (12.28修改稿)" xfId="1271"/>
    <cellStyle name="汇总" xfId="1272"/>
    <cellStyle name="汇总 10" xfId="1273"/>
    <cellStyle name="汇总 11" xfId="1274"/>
    <cellStyle name="汇总 12" xfId="1275"/>
    <cellStyle name="汇总 13" xfId="1276"/>
    <cellStyle name="汇总 14" xfId="1277"/>
    <cellStyle name="汇总 15" xfId="1278"/>
    <cellStyle name="汇总 16" xfId="1279"/>
    <cellStyle name="汇总 17" xfId="1280"/>
    <cellStyle name="汇总 18" xfId="1281"/>
    <cellStyle name="汇总 19" xfId="1282"/>
    <cellStyle name="汇总 2" xfId="1283"/>
    <cellStyle name="汇总 2 10" xfId="1284"/>
    <cellStyle name="汇总 2 11" xfId="1285"/>
    <cellStyle name="汇总 2 12" xfId="1286"/>
    <cellStyle name="汇总 2 13" xfId="1287"/>
    <cellStyle name="汇总 2 14" xfId="1288"/>
    <cellStyle name="汇总 2 15" xfId="1289"/>
    <cellStyle name="汇总 2 16" xfId="1290"/>
    <cellStyle name="汇总 2 17" xfId="1291"/>
    <cellStyle name="汇总 2 18" xfId="1292"/>
    <cellStyle name="汇总 2 19" xfId="1293"/>
    <cellStyle name="汇总 2 2" xfId="1294"/>
    <cellStyle name="汇总 2 20" xfId="1295"/>
    <cellStyle name="汇总 2 21" xfId="1296"/>
    <cellStyle name="汇总 2 3" xfId="1297"/>
    <cellStyle name="汇总 2 4" xfId="1298"/>
    <cellStyle name="汇总 2 5" xfId="1299"/>
    <cellStyle name="汇总 2 6" xfId="1300"/>
    <cellStyle name="汇总 2 7" xfId="1301"/>
    <cellStyle name="汇总 2 8" xfId="1302"/>
    <cellStyle name="汇总 2 9" xfId="1303"/>
    <cellStyle name="汇总 2_州庆献礼项目 (12.28修改稿)" xfId="1304"/>
    <cellStyle name="汇总 20" xfId="1305"/>
    <cellStyle name="汇总 21" xfId="1306"/>
    <cellStyle name="汇总 22" xfId="1307"/>
    <cellStyle name="汇总 3" xfId="1308"/>
    <cellStyle name="汇总 4" xfId="1309"/>
    <cellStyle name="汇总 5" xfId="1310"/>
    <cellStyle name="汇总 6" xfId="1311"/>
    <cellStyle name="汇总 7" xfId="1312"/>
    <cellStyle name="汇总 8" xfId="1313"/>
    <cellStyle name="汇总 9" xfId="1314"/>
    <cellStyle name="Currency" xfId="1315"/>
    <cellStyle name="Currency [0]" xfId="1316"/>
    <cellStyle name="计算" xfId="1317"/>
    <cellStyle name="计算 10" xfId="1318"/>
    <cellStyle name="计算 11" xfId="1319"/>
    <cellStyle name="计算 12" xfId="1320"/>
    <cellStyle name="计算 13" xfId="1321"/>
    <cellStyle name="计算 14" xfId="1322"/>
    <cellStyle name="计算 15" xfId="1323"/>
    <cellStyle name="计算 16" xfId="1324"/>
    <cellStyle name="计算 17" xfId="1325"/>
    <cellStyle name="计算 18" xfId="1326"/>
    <cellStyle name="计算 19" xfId="1327"/>
    <cellStyle name="计算 2" xfId="1328"/>
    <cellStyle name="计算 2 10" xfId="1329"/>
    <cellStyle name="计算 2 11" xfId="1330"/>
    <cellStyle name="计算 2 12" xfId="1331"/>
    <cellStyle name="计算 2 13" xfId="1332"/>
    <cellStyle name="计算 2 14" xfId="1333"/>
    <cellStyle name="计算 2 15" xfId="1334"/>
    <cellStyle name="计算 2 16" xfId="1335"/>
    <cellStyle name="计算 2 17" xfId="1336"/>
    <cellStyle name="计算 2 18" xfId="1337"/>
    <cellStyle name="计算 2 19" xfId="1338"/>
    <cellStyle name="计算 2 2" xfId="1339"/>
    <cellStyle name="计算 2 20" xfId="1340"/>
    <cellStyle name="计算 2 21" xfId="1341"/>
    <cellStyle name="计算 2 3" xfId="1342"/>
    <cellStyle name="计算 2 4" xfId="1343"/>
    <cellStyle name="计算 2 5" xfId="1344"/>
    <cellStyle name="计算 2 6" xfId="1345"/>
    <cellStyle name="计算 2 7" xfId="1346"/>
    <cellStyle name="计算 2 8" xfId="1347"/>
    <cellStyle name="计算 2 9" xfId="1348"/>
    <cellStyle name="计算 2_州庆献礼项目 (12.28修改稿)" xfId="1349"/>
    <cellStyle name="计算 20" xfId="1350"/>
    <cellStyle name="计算 21" xfId="1351"/>
    <cellStyle name="计算 22" xfId="1352"/>
    <cellStyle name="计算 3" xfId="1353"/>
    <cellStyle name="计算 4" xfId="1354"/>
    <cellStyle name="计算 5" xfId="1355"/>
    <cellStyle name="计算 6" xfId="1356"/>
    <cellStyle name="计算 7" xfId="1357"/>
    <cellStyle name="计算 8" xfId="1358"/>
    <cellStyle name="计算 9" xfId="1359"/>
    <cellStyle name="计算_州庆献礼项目 (12.28修改稿)" xfId="1360"/>
    <cellStyle name="检查单元格" xfId="1361"/>
    <cellStyle name="检查单元格 10" xfId="1362"/>
    <cellStyle name="检查单元格 11" xfId="1363"/>
    <cellStyle name="检查单元格 12" xfId="1364"/>
    <cellStyle name="检查单元格 13" xfId="1365"/>
    <cellStyle name="检查单元格 14" xfId="1366"/>
    <cellStyle name="检查单元格 15" xfId="1367"/>
    <cellStyle name="检查单元格 16" xfId="1368"/>
    <cellStyle name="检查单元格 17" xfId="1369"/>
    <cellStyle name="检查单元格 18" xfId="1370"/>
    <cellStyle name="检查单元格 19" xfId="1371"/>
    <cellStyle name="检查单元格 2" xfId="1372"/>
    <cellStyle name="检查单元格 2 10" xfId="1373"/>
    <cellStyle name="检查单元格 2 11" xfId="1374"/>
    <cellStyle name="检查单元格 2 12" xfId="1375"/>
    <cellStyle name="检查单元格 2 13" xfId="1376"/>
    <cellStyle name="检查单元格 2 14" xfId="1377"/>
    <cellStyle name="检查单元格 2 15" xfId="1378"/>
    <cellStyle name="检查单元格 2 16" xfId="1379"/>
    <cellStyle name="检查单元格 2 17" xfId="1380"/>
    <cellStyle name="检查单元格 2 18" xfId="1381"/>
    <cellStyle name="检查单元格 2 19" xfId="1382"/>
    <cellStyle name="检查单元格 2 2" xfId="1383"/>
    <cellStyle name="检查单元格 2 20" xfId="1384"/>
    <cellStyle name="检查单元格 2 21" xfId="1385"/>
    <cellStyle name="检查单元格 2 3" xfId="1386"/>
    <cellStyle name="检查单元格 2 4" xfId="1387"/>
    <cellStyle name="检查单元格 2 5" xfId="1388"/>
    <cellStyle name="检查单元格 2 6" xfId="1389"/>
    <cellStyle name="检查单元格 2 7" xfId="1390"/>
    <cellStyle name="检查单元格 2 8" xfId="1391"/>
    <cellStyle name="检查单元格 2 9" xfId="1392"/>
    <cellStyle name="检查单元格 2_州庆献礼项目 (12.28修改稿)" xfId="1393"/>
    <cellStyle name="检查单元格 20" xfId="1394"/>
    <cellStyle name="检查单元格 21" xfId="1395"/>
    <cellStyle name="检查单元格 22" xfId="1396"/>
    <cellStyle name="检查单元格 3" xfId="1397"/>
    <cellStyle name="检查单元格 4" xfId="1398"/>
    <cellStyle name="检查单元格 5" xfId="1399"/>
    <cellStyle name="检查单元格 6" xfId="1400"/>
    <cellStyle name="检查单元格 7" xfId="1401"/>
    <cellStyle name="检查单元格 8" xfId="1402"/>
    <cellStyle name="检查单元格 9" xfId="1403"/>
    <cellStyle name="检查单元格_州庆献礼项目 (12.28修改稿)" xfId="1404"/>
    <cellStyle name="解释性文本" xfId="1405"/>
    <cellStyle name="解释性文本 10" xfId="1406"/>
    <cellStyle name="解释性文本 11" xfId="1407"/>
    <cellStyle name="解释性文本 12" xfId="1408"/>
    <cellStyle name="解释性文本 13" xfId="1409"/>
    <cellStyle name="解释性文本 14" xfId="1410"/>
    <cellStyle name="解释性文本 15" xfId="1411"/>
    <cellStyle name="解释性文本 16" xfId="1412"/>
    <cellStyle name="解释性文本 17" xfId="1413"/>
    <cellStyle name="解释性文本 18" xfId="1414"/>
    <cellStyle name="解释性文本 19" xfId="1415"/>
    <cellStyle name="解释性文本 2" xfId="1416"/>
    <cellStyle name="解释性文本 2 10" xfId="1417"/>
    <cellStyle name="解释性文本 2 11" xfId="1418"/>
    <cellStyle name="解释性文本 2 12" xfId="1419"/>
    <cellStyle name="解释性文本 2 13" xfId="1420"/>
    <cellStyle name="解释性文本 2 14" xfId="1421"/>
    <cellStyle name="解释性文本 2 15" xfId="1422"/>
    <cellStyle name="解释性文本 2 16" xfId="1423"/>
    <cellStyle name="解释性文本 2 17" xfId="1424"/>
    <cellStyle name="解释性文本 2 18" xfId="1425"/>
    <cellStyle name="解释性文本 2 19" xfId="1426"/>
    <cellStyle name="解释性文本 2 2" xfId="1427"/>
    <cellStyle name="解释性文本 2 20" xfId="1428"/>
    <cellStyle name="解释性文本 2 21" xfId="1429"/>
    <cellStyle name="解释性文本 2 3" xfId="1430"/>
    <cellStyle name="解释性文本 2 4" xfId="1431"/>
    <cellStyle name="解释性文本 2 5" xfId="1432"/>
    <cellStyle name="解释性文本 2 6" xfId="1433"/>
    <cellStyle name="解释性文本 2 7" xfId="1434"/>
    <cellStyle name="解释性文本 2 8" xfId="1435"/>
    <cellStyle name="解释性文本 2 9" xfId="1436"/>
    <cellStyle name="解释性文本 2_州庆献礼项目 (12.28修改稿)" xfId="1437"/>
    <cellStyle name="解释性文本 20" xfId="1438"/>
    <cellStyle name="解释性文本 21" xfId="1439"/>
    <cellStyle name="解释性文本 22" xfId="1440"/>
    <cellStyle name="解释性文本 3" xfId="1441"/>
    <cellStyle name="解释性文本 4" xfId="1442"/>
    <cellStyle name="解释性文本 5" xfId="1443"/>
    <cellStyle name="解释性文本 6" xfId="1444"/>
    <cellStyle name="解释性文本 7" xfId="1445"/>
    <cellStyle name="解释性文本 8" xfId="1446"/>
    <cellStyle name="解释性文本 9" xfId="1447"/>
    <cellStyle name="警告文本" xfId="1448"/>
    <cellStyle name="警告文本 10" xfId="1449"/>
    <cellStyle name="警告文本 11" xfId="1450"/>
    <cellStyle name="警告文本 12" xfId="1451"/>
    <cellStyle name="警告文本 13" xfId="1452"/>
    <cellStyle name="警告文本 14" xfId="1453"/>
    <cellStyle name="警告文本 15" xfId="1454"/>
    <cellStyle name="警告文本 16" xfId="1455"/>
    <cellStyle name="警告文本 17" xfId="1456"/>
    <cellStyle name="警告文本 18" xfId="1457"/>
    <cellStyle name="警告文本 19" xfId="1458"/>
    <cellStyle name="警告文本 2" xfId="1459"/>
    <cellStyle name="警告文本 2 10" xfId="1460"/>
    <cellStyle name="警告文本 2 11" xfId="1461"/>
    <cellStyle name="警告文本 2 12" xfId="1462"/>
    <cellStyle name="警告文本 2 13" xfId="1463"/>
    <cellStyle name="警告文本 2 14" xfId="1464"/>
    <cellStyle name="警告文本 2 15" xfId="1465"/>
    <cellStyle name="警告文本 2 16" xfId="1466"/>
    <cellStyle name="警告文本 2 17" xfId="1467"/>
    <cellStyle name="警告文本 2 18" xfId="1468"/>
    <cellStyle name="警告文本 2 19" xfId="1469"/>
    <cellStyle name="警告文本 2 2" xfId="1470"/>
    <cellStyle name="警告文本 2 20" xfId="1471"/>
    <cellStyle name="警告文本 2 21" xfId="1472"/>
    <cellStyle name="警告文本 2 3" xfId="1473"/>
    <cellStyle name="警告文本 2 4" xfId="1474"/>
    <cellStyle name="警告文本 2 5" xfId="1475"/>
    <cellStyle name="警告文本 2 6" xfId="1476"/>
    <cellStyle name="警告文本 2 7" xfId="1477"/>
    <cellStyle name="警告文本 2 8" xfId="1478"/>
    <cellStyle name="警告文本 2 9" xfId="1479"/>
    <cellStyle name="警告文本 2_州庆献礼项目 (12.28修改稿)" xfId="1480"/>
    <cellStyle name="警告文本 20" xfId="1481"/>
    <cellStyle name="警告文本 21" xfId="1482"/>
    <cellStyle name="警告文本 22" xfId="1483"/>
    <cellStyle name="警告文本 3" xfId="1484"/>
    <cellStyle name="警告文本 4" xfId="1485"/>
    <cellStyle name="警告文本 5" xfId="1486"/>
    <cellStyle name="警告文本 6" xfId="1487"/>
    <cellStyle name="警告文本 7" xfId="1488"/>
    <cellStyle name="警告文本 8" xfId="1489"/>
    <cellStyle name="警告文本 9" xfId="1490"/>
    <cellStyle name="链接单元格" xfId="1491"/>
    <cellStyle name="链接单元格 10" xfId="1492"/>
    <cellStyle name="链接单元格 11" xfId="1493"/>
    <cellStyle name="链接单元格 12" xfId="1494"/>
    <cellStyle name="链接单元格 13" xfId="1495"/>
    <cellStyle name="链接单元格 14" xfId="1496"/>
    <cellStyle name="链接单元格 15" xfId="1497"/>
    <cellStyle name="链接单元格 16" xfId="1498"/>
    <cellStyle name="链接单元格 17" xfId="1499"/>
    <cellStyle name="链接单元格 18" xfId="1500"/>
    <cellStyle name="链接单元格 19" xfId="1501"/>
    <cellStyle name="链接单元格 2" xfId="1502"/>
    <cellStyle name="链接单元格 2 10" xfId="1503"/>
    <cellStyle name="链接单元格 2 11" xfId="1504"/>
    <cellStyle name="链接单元格 2 12" xfId="1505"/>
    <cellStyle name="链接单元格 2 13" xfId="1506"/>
    <cellStyle name="链接单元格 2 14" xfId="1507"/>
    <cellStyle name="链接单元格 2 15" xfId="1508"/>
    <cellStyle name="链接单元格 2 16" xfId="1509"/>
    <cellStyle name="链接单元格 2 17" xfId="1510"/>
    <cellStyle name="链接单元格 2 18" xfId="1511"/>
    <cellStyle name="链接单元格 2 19" xfId="1512"/>
    <cellStyle name="链接单元格 2 2" xfId="1513"/>
    <cellStyle name="链接单元格 2 20" xfId="1514"/>
    <cellStyle name="链接单元格 2 21" xfId="1515"/>
    <cellStyle name="链接单元格 2 3" xfId="1516"/>
    <cellStyle name="链接单元格 2 4" xfId="1517"/>
    <cellStyle name="链接单元格 2 5" xfId="1518"/>
    <cellStyle name="链接单元格 2 6" xfId="1519"/>
    <cellStyle name="链接单元格 2 7" xfId="1520"/>
    <cellStyle name="链接单元格 2 8" xfId="1521"/>
    <cellStyle name="链接单元格 2 9" xfId="1522"/>
    <cellStyle name="链接单元格 2_州庆献礼项目 (12.28修改稿)" xfId="1523"/>
    <cellStyle name="链接单元格 20" xfId="1524"/>
    <cellStyle name="链接单元格 21" xfId="1525"/>
    <cellStyle name="链接单元格 22" xfId="1526"/>
    <cellStyle name="链接单元格 3" xfId="1527"/>
    <cellStyle name="链接单元格 4" xfId="1528"/>
    <cellStyle name="链接单元格 5" xfId="1529"/>
    <cellStyle name="链接单元格 6" xfId="1530"/>
    <cellStyle name="链接单元格 7" xfId="1531"/>
    <cellStyle name="链接单元格 8" xfId="1532"/>
    <cellStyle name="链接单元格 9" xfId="1533"/>
    <cellStyle name="普通_活用表_亿元表 2_2014年湖南申请车购税项目" xfId="1534"/>
    <cellStyle name="普通_活用表_亿元表 2_2014年湖南申请车购税项目5.16" xfId="1535"/>
    <cellStyle name="Comma" xfId="1536"/>
    <cellStyle name="Comma [0]" xfId="1537"/>
    <cellStyle name="强调文字颜色 1" xfId="1538"/>
    <cellStyle name="强调文字颜色 1 10" xfId="1539"/>
    <cellStyle name="强调文字颜色 1 11" xfId="1540"/>
    <cellStyle name="强调文字颜色 1 12" xfId="1541"/>
    <cellStyle name="强调文字颜色 1 13" xfId="1542"/>
    <cellStyle name="强调文字颜色 1 14" xfId="1543"/>
    <cellStyle name="强调文字颜色 1 15" xfId="1544"/>
    <cellStyle name="强调文字颜色 1 16" xfId="1545"/>
    <cellStyle name="强调文字颜色 1 17" xfId="1546"/>
    <cellStyle name="强调文字颜色 1 18" xfId="1547"/>
    <cellStyle name="强调文字颜色 1 19" xfId="1548"/>
    <cellStyle name="强调文字颜色 1 2" xfId="1549"/>
    <cellStyle name="强调文字颜色 1 2 10" xfId="1550"/>
    <cellStyle name="强调文字颜色 1 2 11" xfId="1551"/>
    <cellStyle name="强调文字颜色 1 2 12" xfId="1552"/>
    <cellStyle name="强调文字颜色 1 2 13" xfId="1553"/>
    <cellStyle name="强调文字颜色 1 2 14" xfId="1554"/>
    <cellStyle name="强调文字颜色 1 2 15" xfId="1555"/>
    <cellStyle name="强调文字颜色 1 2 16" xfId="1556"/>
    <cellStyle name="强调文字颜色 1 2 17" xfId="1557"/>
    <cellStyle name="强调文字颜色 1 2 18" xfId="1558"/>
    <cellStyle name="强调文字颜色 1 2 19" xfId="1559"/>
    <cellStyle name="强调文字颜色 1 2 2" xfId="1560"/>
    <cellStyle name="强调文字颜色 1 2 20" xfId="1561"/>
    <cellStyle name="强调文字颜色 1 2 21" xfId="1562"/>
    <cellStyle name="强调文字颜色 1 2 3" xfId="1563"/>
    <cellStyle name="强调文字颜色 1 2 4" xfId="1564"/>
    <cellStyle name="强调文字颜色 1 2 5" xfId="1565"/>
    <cellStyle name="强调文字颜色 1 2 6" xfId="1566"/>
    <cellStyle name="强调文字颜色 1 2 7" xfId="1567"/>
    <cellStyle name="强调文字颜色 1 2 8" xfId="1568"/>
    <cellStyle name="强调文字颜色 1 2 9" xfId="1569"/>
    <cellStyle name="强调文字颜色 1 2_州庆献礼项目 (12.28修改稿)" xfId="1570"/>
    <cellStyle name="强调文字颜色 1 20" xfId="1571"/>
    <cellStyle name="强调文字颜色 1 21" xfId="1572"/>
    <cellStyle name="强调文字颜色 1 22" xfId="1573"/>
    <cellStyle name="强调文字颜色 1 3" xfId="1574"/>
    <cellStyle name="强调文字颜色 1 4" xfId="1575"/>
    <cellStyle name="强调文字颜色 1 5" xfId="1576"/>
    <cellStyle name="强调文字颜色 1 6" xfId="1577"/>
    <cellStyle name="强调文字颜色 1 7" xfId="1578"/>
    <cellStyle name="强调文字颜色 1 8" xfId="1579"/>
    <cellStyle name="强调文字颜色 1 9" xfId="1580"/>
    <cellStyle name="强调文字颜色 1_州庆献礼项目 (12.28修改稿)" xfId="1581"/>
    <cellStyle name="强调文字颜色 2" xfId="1582"/>
    <cellStyle name="强调文字颜色 2 10" xfId="1583"/>
    <cellStyle name="强调文字颜色 2 11" xfId="1584"/>
    <cellStyle name="强调文字颜色 2 12" xfId="1585"/>
    <cellStyle name="强调文字颜色 2 13" xfId="1586"/>
    <cellStyle name="强调文字颜色 2 14" xfId="1587"/>
    <cellStyle name="强调文字颜色 2 15" xfId="1588"/>
    <cellStyle name="强调文字颜色 2 16" xfId="1589"/>
    <cellStyle name="强调文字颜色 2 17" xfId="1590"/>
    <cellStyle name="强调文字颜色 2 18" xfId="1591"/>
    <cellStyle name="强调文字颜色 2 19" xfId="1592"/>
    <cellStyle name="强调文字颜色 2 2" xfId="1593"/>
    <cellStyle name="强调文字颜色 2 2 10" xfId="1594"/>
    <cellStyle name="强调文字颜色 2 2 11" xfId="1595"/>
    <cellStyle name="强调文字颜色 2 2 12" xfId="1596"/>
    <cellStyle name="强调文字颜色 2 2 13" xfId="1597"/>
    <cellStyle name="强调文字颜色 2 2 14" xfId="1598"/>
    <cellStyle name="强调文字颜色 2 2 15" xfId="1599"/>
    <cellStyle name="强调文字颜色 2 2 16" xfId="1600"/>
    <cellStyle name="强调文字颜色 2 2 17" xfId="1601"/>
    <cellStyle name="强调文字颜色 2 2 18" xfId="1602"/>
    <cellStyle name="强调文字颜色 2 2 19" xfId="1603"/>
    <cellStyle name="强调文字颜色 2 2 2" xfId="1604"/>
    <cellStyle name="强调文字颜色 2 2 20" xfId="1605"/>
    <cellStyle name="强调文字颜色 2 2 21" xfId="1606"/>
    <cellStyle name="强调文字颜色 2 2 3" xfId="1607"/>
    <cellStyle name="强调文字颜色 2 2 4" xfId="1608"/>
    <cellStyle name="强调文字颜色 2 2 5" xfId="1609"/>
    <cellStyle name="强调文字颜色 2 2 6" xfId="1610"/>
    <cellStyle name="强调文字颜色 2 2 7" xfId="1611"/>
    <cellStyle name="强调文字颜色 2 2 8" xfId="1612"/>
    <cellStyle name="强调文字颜色 2 2 9" xfId="1613"/>
    <cellStyle name="强调文字颜色 2 2_州庆献礼项目 (12.28修改稿)" xfId="1614"/>
    <cellStyle name="强调文字颜色 2 20" xfId="1615"/>
    <cellStyle name="强调文字颜色 2 21" xfId="1616"/>
    <cellStyle name="强调文字颜色 2 22" xfId="1617"/>
    <cellStyle name="强调文字颜色 2 3" xfId="1618"/>
    <cellStyle name="强调文字颜色 2 4" xfId="1619"/>
    <cellStyle name="强调文字颜色 2 5" xfId="1620"/>
    <cellStyle name="强调文字颜色 2 6" xfId="1621"/>
    <cellStyle name="强调文字颜色 2 7" xfId="1622"/>
    <cellStyle name="强调文字颜色 2 8" xfId="1623"/>
    <cellStyle name="强调文字颜色 2 9" xfId="1624"/>
    <cellStyle name="强调文字颜色 2_州庆献礼项目 (12.28修改稿)" xfId="1625"/>
    <cellStyle name="强调文字颜色 3" xfId="1626"/>
    <cellStyle name="强调文字颜色 3 10" xfId="1627"/>
    <cellStyle name="强调文字颜色 3 11" xfId="1628"/>
    <cellStyle name="强调文字颜色 3 12" xfId="1629"/>
    <cellStyle name="强调文字颜色 3 13" xfId="1630"/>
    <cellStyle name="强调文字颜色 3 14" xfId="1631"/>
    <cellStyle name="强调文字颜色 3 15" xfId="1632"/>
    <cellStyle name="强调文字颜色 3 16" xfId="1633"/>
    <cellStyle name="强调文字颜色 3 17" xfId="1634"/>
    <cellStyle name="强调文字颜色 3 18" xfId="1635"/>
    <cellStyle name="强调文字颜色 3 19" xfId="1636"/>
    <cellStyle name="强调文字颜色 3 2" xfId="1637"/>
    <cellStyle name="强调文字颜色 3 2 10" xfId="1638"/>
    <cellStyle name="强调文字颜色 3 2 11" xfId="1639"/>
    <cellStyle name="强调文字颜色 3 2 12" xfId="1640"/>
    <cellStyle name="强调文字颜色 3 2 13" xfId="1641"/>
    <cellStyle name="强调文字颜色 3 2 14" xfId="1642"/>
    <cellStyle name="强调文字颜色 3 2 15" xfId="1643"/>
    <cellStyle name="强调文字颜色 3 2 16" xfId="1644"/>
    <cellStyle name="强调文字颜色 3 2 17" xfId="1645"/>
    <cellStyle name="强调文字颜色 3 2 18" xfId="1646"/>
    <cellStyle name="强调文字颜色 3 2 19" xfId="1647"/>
    <cellStyle name="强调文字颜色 3 2 2" xfId="1648"/>
    <cellStyle name="强调文字颜色 3 2 20" xfId="1649"/>
    <cellStyle name="强调文字颜色 3 2 21" xfId="1650"/>
    <cellStyle name="强调文字颜色 3 2 3" xfId="1651"/>
    <cellStyle name="强调文字颜色 3 2 4" xfId="1652"/>
    <cellStyle name="强调文字颜色 3 2 5" xfId="1653"/>
    <cellStyle name="强调文字颜色 3 2 6" xfId="1654"/>
    <cellStyle name="强调文字颜色 3 2 7" xfId="1655"/>
    <cellStyle name="强调文字颜色 3 2 8" xfId="1656"/>
    <cellStyle name="强调文字颜色 3 2 9" xfId="1657"/>
    <cellStyle name="强调文字颜色 3 2_州庆献礼项目 (12.28修改稿)" xfId="1658"/>
    <cellStyle name="强调文字颜色 3 20" xfId="1659"/>
    <cellStyle name="强调文字颜色 3 21" xfId="1660"/>
    <cellStyle name="强调文字颜色 3 22" xfId="1661"/>
    <cellStyle name="强调文字颜色 3 3" xfId="1662"/>
    <cellStyle name="强调文字颜色 3 4" xfId="1663"/>
    <cellStyle name="强调文字颜色 3 5" xfId="1664"/>
    <cellStyle name="强调文字颜色 3 6" xfId="1665"/>
    <cellStyle name="强调文字颜色 3 7" xfId="1666"/>
    <cellStyle name="强调文字颜色 3 8" xfId="1667"/>
    <cellStyle name="强调文字颜色 3 9" xfId="1668"/>
    <cellStyle name="强调文字颜色 3_州庆献礼项目 (12.28修改稿)" xfId="1669"/>
    <cellStyle name="强调文字颜色 4" xfId="1670"/>
    <cellStyle name="强调文字颜色 4 10" xfId="1671"/>
    <cellStyle name="强调文字颜色 4 11" xfId="1672"/>
    <cellStyle name="强调文字颜色 4 12" xfId="1673"/>
    <cellStyle name="强调文字颜色 4 13" xfId="1674"/>
    <cellStyle name="强调文字颜色 4 14" xfId="1675"/>
    <cellStyle name="强调文字颜色 4 15" xfId="1676"/>
    <cellStyle name="强调文字颜色 4 16" xfId="1677"/>
    <cellStyle name="强调文字颜色 4 17" xfId="1678"/>
    <cellStyle name="强调文字颜色 4 18" xfId="1679"/>
    <cellStyle name="强调文字颜色 4 19" xfId="1680"/>
    <cellStyle name="强调文字颜色 4 2" xfId="1681"/>
    <cellStyle name="强调文字颜色 4 2 10" xfId="1682"/>
    <cellStyle name="强调文字颜色 4 2 11" xfId="1683"/>
    <cellStyle name="强调文字颜色 4 2 12" xfId="1684"/>
    <cellStyle name="强调文字颜色 4 2 13" xfId="1685"/>
    <cellStyle name="强调文字颜色 4 2 14" xfId="1686"/>
    <cellStyle name="强调文字颜色 4 2 15" xfId="1687"/>
    <cellStyle name="强调文字颜色 4 2 16" xfId="1688"/>
    <cellStyle name="强调文字颜色 4 2 17" xfId="1689"/>
    <cellStyle name="强调文字颜色 4 2 18" xfId="1690"/>
    <cellStyle name="强调文字颜色 4 2 19" xfId="1691"/>
    <cellStyle name="强调文字颜色 4 2 2" xfId="1692"/>
    <cellStyle name="强调文字颜色 4 2 20" xfId="1693"/>
    <cellStyle name="强调文字颜色 4 2 21" xfId="1694"/>
    <cellStyle name="强调文字颜色 4 2 3" xfId="1695"/>
    <cellStyle name="强调文字颜色 4 2 4" xfId="1696"/>
    <cellStyle name="强调文字颜色 4 2 5" xfId="1697"/>
    <cellStyle name="强调文字颜色 4 2 6" xfId="1698"/>
    <cellStyle name="强调文字颜色 4 2 7" xfId="1699"/>
    <cellStyle name="强调文字颜色 4 2 8" xfId="1700"/>
    <cellStyle name="强调文字颜色 4 2 9" xfId="1701"/>
    <cellStyle name="强调文字颜色 4 2_州庆献礼项目 (12.28修改稿)" xfId="1702"/>
    <cellStyle name="强调文字颜色 4 20" xfId="1703"/>
    <cellStyle name="强调文字颜色 4 21" xfId="1704"/>
    <cellStyle name="强调文字颜色 4 22" xfId="1705"/>
    <cellStyle name="强调文字颜色 4 3" xfId="1706"/>
    <cellStyle name="强调文字颜色 4 4" xfId="1707"/>
    <cellStyle name="强调文字颜色 4 5" xfId="1708"/>
    <cellStyle name="强调文字颜色 4 6" xfId="1709"/>
    <cellStyle name="强调文字颜色 4 7" xfId="1710"/>
    <cellStyle name="强调文字颜色 4 8" xfId="1711"/>
    <cellStyle name="强调文字颜色 4 9" xfId="1712"/>
    <cellStyle name="强调文字颜色 4_州庆献礼项目 (12.28修改稿)" xfId="1713"/>
    <cellStyle name="强调文字颜色 5" xfId="1714"/>
    <cellStyle name="强调文字颜色 5 10" xfId="1715"/>
    <cellStyle name="强调文字颜色 5 11" xfId="1716"/>
    <cellStyle name="强调文字颜色 5 12" xfId="1717"/>
    <cellStyle name="强调文字颜色 5 13" xfId="1718"/>
    <cellStyle name="强调文字颜色 5 14" xfId="1719"/>
    <cellStyle name="强调文字颜色 5 15" xfId="1720"/>
    <cellStyle name="强调文字颜色 5 16" xfId="1721"/>
    <cellStyle name="强调文字颜色 5 17" xfId="1722"/>
    <cellStyle name="强调文字颜色 5 18" xfId="1723"/>
    <cellStyle name="强调文字颜色 5 19" xfId="1724"/>
    <cellStyle name="强调文字颜色 5 2" xfId="1725"/>
    <cellStyle name="强调文字颜色 5 2 10" xfId="1726"/>
    <cellStyle name="强调文字颜色 5 2 11" xfId="1727"/>
    <cellStyle name="强调文字颜色 5 2 12" xfId="1728"/>
    <cellStyle name="强调文字颜色 5 2 13" xfId="1729"/>
    <cellStyle name="强调文字颜色 5 2 14" xfId="1730"/>
    <cellStyle name="强调文字颜色 5 2 15" xfId="1731"/>
    <cellStyle name="强调文字颜色 5 2 16" xfId="1732"/>
    <cellStyle name="强调文字颜色 5 2 17" xfId="1733"/>
    <cellStyle name="强调文字颜色 5 2 18" xfId="1734"/>
    <cellStyle name="强调文字颜色 5 2 19" xfId="1735"/>
    <cellStyle name="强调文字颜色 5 2 2" xfId="1736"/>
    <cellStyle name="强调文字颜色 5 2 20" xfId="1737"/>
    <cellStyle name="强调文字颜色 5 2 21" xfId="1738"/>
    <cellStyle name="强调文字颜色 5 2 3" xfId="1739"/>
    <cellStyle name="强调文字颜色 5 2 4" xfId="1740"/>
    <cellStyle name="强调文字颜色 5 2 5" xfId="1741"/>
    <cellStyle name="强调文字颜色 5 2 6" xfId="1742"/>
    <cellStyle name="强调文字颜色 5 2 7" xfId="1743"/>
    <cellStyle name="强调文字颜色 5 2 8" xfId="1744"/>
    <cellStyle name="强调文字颜色 5 2 9" xfId="1745"/>
    <cellStyle name="强调文字颜色 5 2_州庆献礼项目 (12.28修改稿)" xfId="1746"/>
    <cellStyle name="强调文字颜色 5 20" xfId="1747"/>
    <cellStyle name="强调文字颜色 5 21" xfId="1748"/>
    <cellStyle name="强调文字颜色 5 22" xfId="1749"/>
    <cellStyle name="强调文字颜色 5 3" xfId="1750"/>
    <cellStyle name="强调文字颜色 5 4" xfId="1751"/>
    <cellStyle name="强调文字颜色 5 5" xfId="1752"/>
    <cellStyle name="强调文字颜色 5 6" xfId="1753"/>
    <cellStyle name="强调文字颜色 5 7" xfId="1754"/>
    <cellStyle name="强调文字颜色 5 8" xfId="1755"/>
    <cellStyle name="强调文字颜色 5 9" xfId="1756"/>
    <cellStyle name="强调文字颜色 5_州庆献礼项目 (12.28修改稿)" xfId="1757"/>
    <cellStyle name="强调文字颜色 6" xfId="1758"/>
    <cellStyle name="强调文字颜色 6 10" xfId="1759"/>
    <cellStyle name="强调文字颜色 6 11" xfId="1760"/>
    <cellStyle name="强调文字颜色 6 12" xfId="1761"/>
    <cellStyle name="强调文字颜色 6 13" xfId="1762"/>
    <cellStyle name="强调文字颜色 6 14" xfId="1763"/>
    <cellStyle name="强调文字颜色 6 15" xfId="1764"/>
    <cellStyle name="强调文字颜色 6 16" xfId="1765"/>
    <cellStyle name="强调文字颜色 6 17" xfId="1766"/>
    <cellStyle name="强调文字颜色 6 18" xfId="1767"/>
    <cellStyle name="强调文字颜色 6 19" xfId="1768"/>
    <cellStyle name="强调文字颜色 6 2" xfId="1769"/>
    <cellStyle name="强调文字颜色 6 2 10" xfId="1770"/>
    <cellStyle name="强调文字颜色 6 2 11" xfId="1771"/>
    <cellStyle name="强调文字颜色 6 2 12" xfId="1772"/>
    <cellStyle name="强调文字颜色 6 2 13" xfId="1773"/>
    <cellStyle name="强调文字颜色 6 2 14" xfId="1774"/>
    <cellStyle name="强调文字颜色 6 2 15" xfId="1775"/>
    <cellStyle name="强调文字颜色 6 2 16" xfId="1776"/>
    <cellStyle name="强调文字颜色 6 2 17" xfId="1777"/>
    <cellStyle name="强调文字颜色 6 2 18" xfId="1778"/>
    <cellStyle name="强调文字颜色 6 2 19" xfId="1779"/>
    <cellStyle name="强调文字颜色 6 2 2" xfId="1780"/>
    <cellStyle name="强调文字颜色 6 2 20" xfId="1781"/>
    <cellStyle name="强调文字颜色 6 2 21" xfId="1782"/>
    <cellStyle name="强调文字颜色 6 2 3" xfId="1783"/>
    <cellStyle name="强调文字颜色 6 2 4" xfId="1784"/>
    <cellStyle name="强调文字颜色 6 2 5" xfId="1785"/>
    <cellStyle name="强调文字颜色 6 2 6" xfId="1786"/>
    <cellStyle name="强调文字颜色 6 2 7" xfId="1787"/>
    <cellStyle name="强调文字颜色 6 2 8" xfId="1788"/>
    <cellStyle name="强调文字颜色 6 2 9" xfId="1789"/>
    <cellStyle name="强调文字颜色 6 2_州庆献礼项目 (12.28修改稿)" xfId="1790"/>
    <cellStyle name="强调文字颜色 6 20" xfId="1791"/>
    <cellStyle name="强调文字颜色 6 21" xfId="1792"/>
    <cellStyle name="强调文字颜色 6 22" xfId="1793"/>
    <cellStyle name="强调文字颜色 6 3" xfId="1794"/>
    <cellStyle name="强调文字颜色 6 4" xfId="1795"/>
    <cellStyle name="强调文字颜色 6 5" xfId="1796"/>
    <cellStyle name="强调文字颜色 6 6" xfId="1797"/>
    <cellStyle name="强调文字颜色 6 7" xfId="1798"/>
    <cellStyle name="强调文字颜色 6 8" xfId="1799"/>
    <cellStyle name="强调文字颜色 6 9" xfId="1800"/>
    <cellStyle name="强调文字颜色 6_州庆献礼项目 (12.28修改稿)" xfId="1801"/>
    <cellStyle name="适中" xfId="1802"/>
    <cellStyle name="适中 10" xfId="1803"/>
    <cellStyle name="适中 11" xfId="1804"/>
    <cellStyle name="适中 12" xfId="1805"/>
    <cellStyle name="适中 13" xfId="1806"/>
    <cellStyle name="适中 14" xfId="1807"/>
    <cellStyle name="适中 15" xfId="1808"/>
    <cellStyle name="适中 16" xfId="1809"/>
    <cellStyle name="适中 17" xfId="1810"/>
    <cellStyle name="适中 18" xfId="1811"/>
    <cellStyle name="适中 19" xfId="1812"/>
    <cellStyle name="适中 2" xfId="1813"/>
    <cellStyle name="适中 2 10" xfId="1814"/>
    <cellStyle name="适中 2 11" xfId="1815"/>
    <cellStyle name="适中 2 12" xfId="1816"/>
    <cellStyle name="适中 2 13" xfId="1817"/>
    <cellStyle name="适中 2 14" xfId="1818"/>
    <cellStyle name="适中 2 15" xfId="1819"/>
    <cellStyle name="适中 2 16" xfId="1820"/>
    <cellStyle name="适中 2 17" xfId="1821"/>
    <cellStyle name="适中 2 18" xfId="1822"/>
    <cellStyle name="适中 2 19" xfId="1823"/>
    <cellStyle name="适中 2 2" xfId="1824"/>
    <cellStyle name="适中 2 20" xfId="1825"/>
    <cellStyle name="适中 2 21" xfId="1826"/>
    <cellStyle name="适中 2 3" xfId="1827"/>
    <cellStyle name="适中 2 4" xfId="1828"/>
    <cellStyle name="适中 2 5" xfId="1829"/>
    <cellStyle name="适中 2 6" xfId="1830"/>
    <cellStyle name="适中 2 7" xfId="1831"/>
    <cellStyle name="适中 2 8" xfId="1832"/>
    <cellStyle name="适中 2 9" xfId="1833"/>
    <cellStyle name="适中 2_州庆献礼项目 (12.28修改稿)" xfId="1834"/>
    <cellStyle name="适中 20" xfId="1835"/>
    <cellStyle name="适中 21" xfId="1836"/>
    <cellStyle name="适中 22" xfId="1837"/>
    <cellStyle name="适中 3" xfId="1838"/>
    <cellStyle name="适中 4" xfId="1839"/>
    <cellStyle name="适中 5" xfId="1840"/>
    <cellStyle name="适中 6" xfId="1841"/>
    <cellStyle name="适中 7" xfId="1842"/>
    <cellStyle name="适中 8" xfId="1843"/>
    <cellStyle name="适中 9" xfId="1844"/>
    <cellStyle name="适中_州庆献礼项目 (12.28修改稿)" xfId="1845"/>
    <cellStyle name="输出" xfId="1846"/>
    <cellStyle name="输出 10" xfId="1847"/>
    <cellStyle name="输出 11" xfId="1848"/>
    <cellStyle name="输出 12" xfId="1849"/>
    <cellStyle name="输出 13" xfId="1850"/>
    <cellStyle name="输出 14" xfId="1851"/>
    <cellStyle name="输出 15" xfId="1852"/>
    <cellStyle name="输出 16" xfId="1853"/>
    <cellStyle name="输出 17" xfId="1854"/>
    <cellStyle name="输出 18" xfId="1855"/>
    <cellStyle name="输出 19" xfId="1856"/>
    <cellStyle name="输出 2" xfId="1857"/>
    <cellStyle name="输出 2 10" xfId="1858"/>
    <cellStyle name="输出 2 11" xfId="1859"/>
    <cellStyle name="输出 2 12" xfId="1860"/>
    <cellStyle name="输出 2 13" xfId="1861"/>
    <cellStyle name="输出 2 14" xfId="1862"/>
    <cellStyle name="输出 2 15" xfId="1863"/>
    <cellStyle name="输出 2 16" xfId="1864"/>
    <cellStyle name="输出 2 17" xfId="1865"/>
    <cellStyle name="输出 2 18" xfId="1866"/>
    <cellStyle name="输出 2 19" xfId="1867"/>
    <cellStyle name="输出 2 2" xfId="1868"/>
    <cellStyle name="输出 2 20" xfId="1869"/>
    <cellStyle name="输出 2 21" xfId="1870"/>
    <cellStyle name="输出 2 3" xfId="1871"/>
    <cellStyle name="输出 2 4" xfId="1872"/>
    <cellStyle name="输出 2 5" xfId="1873"/>
    <cellStyle name="输出 2 6" xfId="1874"/>
    <cellStyle name="输出 2 7" xfId="1875"/>
    <cellStyle name="输出 2 8" xfId="1876"/>
    <cellStyle name="输出 2 9" xfId="1877"/>
    <cellStyle name="输出 2_州庆献礼项目 (12.28修改稿)" xfId="1878"/>
    <cellStyle name="输出 20" xfId="1879"/>
    <cellStyle name="输出 21" xfId="1880"/>
    <cellStyle name="输出 22" xfId="1881"/>
    <cellStyle name="输出 3" xfId="1882"/>
    <cellStyle name="输出 4" xfId="1883"/>
    <cellStyle name="输出 5" xfId="1884"/>
    <cellStyle name="输出 6" xfId="1885"/>
    <cellStyle name="输出 7" xfId="1886"/>
    <cellStyle name="输出 8" xfId="1887"/>
    <cellStyle name="输出 9" xfId="1888"/>
    <cellStyle name="输出_州庆献礼项目 (12.28修改稿)" xfId="1889"/>
    <cellStyle name="输入" xfId="1890"/>
    <cellStyle name="输入 10" xfId="1891"/>
    <cellStyle name="输入 11" xfId="1892"/>
    <cellStyle name="输入 12" xfId="1893"/>
    <cellStyle name="输入 13" xfId="1894"/>
    <cellStyle name="输入 14" xfId="1895"/>
    <cellStyle name="输入 15" xfId="1896"/>
    <cellStyle name="输入 16" xfId="1897"/>
    <cellStyle name="输入 17" xfId="1898"/>
    <cellStyle name="输入 18" xfId="1899"/>
    <cellStyle name="输入 19" xfId="1900"/>
    <cellStyle name="输入 2" xfId="1901"/>
    <cellStyle name="输入 2 10" xfId="1902"/>
    <cellStyle name="输入 2 11" xfId="1903"/>
    <cellStyle name="输入 2 12" xfId="1904"/>
    <cellStyle name="输入 2 13" xfId="1905"/>
    <cellStyle name="输入 2 14" xfId="1906"/>
    <cellStyle name="输入 2 15" xfId="1907"/>
    <cellStyle name="输入 2 16" xfId="1908"/>
    <cellStyle name="输入 2 17" xfId="1909"/>
    <cellStyle name="输入 2 18" xfId="1910"/>
    <cellStyle name="输入 2 19" xfId="1911"/>
    <cellStyle name="输入 2 2" xfId="1912"/>
    <cellStyle name="输入 2 20" xfId="1913"/>
    <cellStyle name="输入 2 21" xfId="1914"/>
    <cellStyle name="输入 2 3" xfId="1915"/>
    <cellStyle name="输入 2 4" xfId="1916"/>
    <cellStyle name="输入 2 5" xfId="1917"/>
    <cellStyle name="输入 2 6" xfId="1918"/>
    <cellStyle name="输入 2 7" xfId="1919"/>
    <cellStyle name="输入 2 8" xfId="1920"/>
    <cellStyle name="输入 2 9" xfId="1921"/>
    <cellStyle name="输入 2_州庆献礼项目 (12.28修改稿)" xfId="1922"/>
    <cellStyle name="输入 20" xfId="1923"/>
    <cellStyle name="输入 21" xfId="1924"/>
    <cellStyle name="输入 22" xfId="1925"/>
    <cellStyle name="输入 3" xfId="1926"/>
    <cellStyle name="输入 4" xfId="1927"/>
    <cellStyle name="输入 5" xfId="1928"/>
    <cellStyle name="输入 6" xfId="1929"/>
    <cellStyle name="输入 7" xfId="1930"/>
    <cellStyle name="输入 8" xfId="1931"/>
    <cellStyle name="输入 9" xfId="1932"/>
    <cellStyle name="输入_州庆献礼项目 (12.28修改稿)" xfId="1933"/>
    <cellStyle name="样式 1" xfId="1934"/>
    <cellStyle name="样式 1 10" xfId="1935"/>
    <cellStyle name="样式 1 11" xfId="1936"/>
    <cellStyle name="样式 1 12" xfId="1937"/>
    <cellStyle name="样式 1 13" xfId="1938"/>
    <cellStyle name="样式 1 14" xfId="1939"/>
    <cellStyle name="样式 1 15" xfId="1940"/>
    <cellStyle name="样式 1 16" xfId="1941"/>
    <cellStyle name="样式 1 17" xfId="1942"/>
    <cellStyle name="样式 1 18" xfId="1943"/>
    <cellStyle name="样式 1 19" xfId="1944"/>
    <cellStyle name="样式 1 2" xfId="1945"/>
    <cellStyle name="样式 1 20" xfId="1946"/>
    <cellStyle name="样式 1 21" xfId="1947"/>
    <cellStyle name="样式 1 3" xfId="1948"/>
    <cellStyle name="样式 1 4" xfId="1949"/>
    <cellStyle name="样式 1 5" xfId="1950"/>
    <cellStyle name="样式 1 6" xfId="1951"/>
    <cellStyle name="样式 1 7" xfId="1952"/>
    <cellStyle name="样式 1 8" xfId="1953"/>
    <cellStyle name="样式 1 9" xfId="1954"/>
    <cellStyle name="样式 1_Sheet1" xfId="1955"/>
    <cellStyle name="Followed Hyperlink" xfId="1956"/>
    <cellStyle name="注释" xfId="1957"/>
    <cellStyle name="注释 10" xfId="1958"/>
    <cellStyle name="注释 11" xfId="1959"/>
    <cellStyle name="注释 12" xfId="1960"/>
    <cellStyle name="注释 13" xfId="1961"/>
    <cellStyle name="注释 14" xfId="1962"/>
    <cellStyle name="注释 15" xfId="1963"/>
    <cellStyle name="注释 16" xfId="1964"/>
    <cellStyle name="注释 17" xfId="1965"/>
    <cellStyle name="注释 18" xfId="1966"/>
    <cellStyle name="注释 19" xfId="1967"/>
    <cellStyle name="注释 2" xfId="1968"/>
    <cellStyle name="注释 2 10" xfId="1969"/>
    <cellStyle name="注释 2 11" xfId="1970"/>
    <cellStyle name="注释 2 12" xfId="1971"/>
    <cellStyle name="注释 2 13" xfId="1972"/>
    <cellStyle name="注释 2 14" xfId="1973"/>
    <cellStyle name="注释 2 15" xfId="1974"/>
    <cellStyle name="注释 2 16" xfId="1975"/>
    <cellStyle name="注释 2 17" xfId="1976"/>
    <cellStyle name="注释 2 18" xfId="1977"/>
    <cellStyle name="注释 2 19" xfId="1978"/>
    <cellStyle name="注释 2 2" xfId="1979"/>
    <cellStyle name="注释 2 20" xfId="1980"/>
    <cellStyle name="注释 2 21" xfId="1981"/>
    <cellStyle name="注释 2 3" xfId="1982"/>
    <cellStyle name="注释 2 4" xfId="1983"/>
    <cellStyle name="注释 2 5" xfId="1984"/>
    <cellStyle name="注释 2 6" xfId="1985"/>
    <cellStyle name="注释 2 7" xfId="1986"/>
    <cellStyle name="注释 2 8" xfId="1987"/>
    <cellStyle name="注释 2 9" xfId="1988"/>
    <cellStyle name="注释 20" xfId="1989"/>
    <cellStyle name="注释 21" xfId="1990"/>
    <cellStyle name="注释 22" xfId="1991"/>
    <cellStyle name="注释 3" xfId="1992"/>
    <cellStyle name="注释 4" xfId="1993"/>
    <cellStyle name="注释 5" xfId="1994"/>
    <cellStyle name="注释 6" xfId="1995"/>
    <cellStyle name="注释 7" xfId="1996"/>
    <cellStyle name="注释 8" xfId="1997"/>
    <cellStyle name="注释 9" xfId="1998"/>
    <cellStyle name="注释_州庆献礼项目 (12.28修改稿)" xfId="19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21"/>
  <sheetViews>
    <sheetView tabSelected="1" view="pageBreakPreview" zoomScaleSheetLayoutView="100" workbookViewId="0" topLeftCell="A1">
      <pane xSplit="2" ySplit="3" topLeftCell="C212" activePane="bottomRight" state="frozen"/>
      <selection pane="topLeft" activeCell="A1" sqref="A1"/>
      <selection pane="topRight" activeCell="C1" sqref="C1"/>
      <selection pane="bottomLeft" activeCell="A4" sqref="A4"/>
      <selection pane="bottomRight" activeCell="E212" sqref="E212"/>
    </sheetView>
  </sheetViews>
  <sheetFormatPr defaultColWidth="9.00390625" defaultRowHeight="14.25"/>
  <cols>
    <col min="1" max="1" width="18.625" style="41" customWidth="1"/>
    <col min="2" max="2" width="5.125" style="34" customWidth="1"/>
    <col min="3" max="3" width="17.75390625" style="52" customWidth="1"/>
    <col min="4" max="4" width="7.75390625" style="34" customWidth="1"/>
    <col min="5" max="5" width="51.25390625" style="52" customWidth="1"/>
    <col min="6" max="6" width="14.00390625" style="52" customWidth="1"/>
    <col min="7" max="7" width="8.50390625" style="34" customWidth="1"/>
    <col min="8" max="8" width="9.375" style="34" customWidth="1"/>
    <col min="9" max="9" width="7.875" style="34" customWidth="1"/>
    <col min="10" max="10" width="11.50390625" style="34" bestFit="1" customWidth="1"/>
    <col min="11" max="11" width="9.00390625" style="34" customWidth="1"/>
    <col min="12" max="241" width="9.00390625" style="20" customWidth="1"/>
    <col min="242" max="16384" width="9.00390625" style="41" customWidth="1"/>
  </cols>
  <sheetData>
    <row r="1" spans="1:11" ht="33" customHeight="1">
      <c r="A1" s="67" t="s">
        <v>360</v>
      </c>
      <c r="B1" s="67"/>
      <c r="C1" s="67"/>
      <c r="D1" s="67"/>
      <c r="E1" s="67"/>
      <c r="F1" s="67"/>
      <c r="G1" s="67"/>
      <c r="H1" s="67"/>
      <c r="I1" s="67"/>
      <c r="J1" s="67"/>
      <c r="K1" s="68"/>
    </row>
    <row r="2" spans="1:241" s="35" customFormat="1" ht="31.5" customHeight="1">
      <c r="A2" s="69" t="s">
        <v>807</v>
      </c>
      <c r="B2" s="69" t="s">
        <v>851</v>
      </c>
      <c r="C2" s="69" t="s">
        <v>852</v>
      </c>
      <c r="D2" s="69" t="s">
        <v>853</v>
      </c>
      <c r="E2" s="69" t="s">
        <v>854</v>
      </c>
      <c r="F2" s="69" t="s">
        <v>855</v>
      </c>
      <c r="G2" s="69" t="s">
        <v>856</v>
      </c>
      <c r="H2" s="69" t="s">
        <v>857</v>
      </c>
      <c r="I2" s="69" t="s">
        <v>858</v>
      </c>
      <c r="J2" s="69" t="s">
        <v>669</v>
      </c>
      <c r="K2" s="68" t="s">
        <v>828</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row>
    <row r="3" spans="1:241" s="36" customFormat="1" ht="24" customHeight="1">
      <c r="A3" s="70" t="s">
        <v>578</v>
      </c>
      <c r="B3" s="70"/>
      <c r="C3" s="70"/>
      <c r="D3" s="69"/>
      <c r="E3" s="71"/>
      <c r="F3" s="71"/>
      <c r="G3" s="69"/>
      <c r="H3" s="69"/>
      <c r="I3" s="72">
        <f>SUM(I4,I47,I70,I86,I156,I186,I250,I322,I395,I409)</f>
        <v>6956</v>
      </c>
      <c r="J3" s="72">
        <f>SUM(J4,J47,J70,J86,J156,J186,J250,J322,J395,J409)</f>
        <v>5822.5</v>
      </c>
      <c r="K3" s="73">
        <f>SUM(K4,K47,K70,K86,K156,K186,K250,K322,K395,K409)</f>
        <v>875</v>
      </c>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row>
    <row r="4" spans="1:241" s="36" customFormat="1" ht="24" customHeight="1">
      <c r="A4" s="71" t="s">
        <v>51</v>
      </c>
      <c r="B4" s="69"/>
      <c r="C4" s="71"/>
      <c r="D4" s="69"/>
      <c r="E4" s="71"/>
      <c r="F4" s="71"/>
      <c r="G4" s="69"/>
      <c r="H4" s="69"/>
      <c r="I4" s="69">
        <f>SUM(I5,I18,I20)</f>
        <v>950</v>
      </c>
      <c r="J4" s="69">
        <f>SUM(J5,J18,J20)</f>
        <v>823.5</v>
      </c>
      <c r="K4" s="73">
        <f>SUM(K5,K18,K20)</f>
        <v>26</v>
      </c>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row>
    <row r="5" spans="1:241" s="36" customFormat="1" ht="24" customHeight="1">
      <c r="A5" s="71" t="s">
        <v>52</v>
      </c>
      <c r="B5" s="69"/>
      <c r="C5" s="71"/>
      <c r="D5" s="69"/>
      <c r="E5" s="71"/>
      <c r="F5" s="71"/>
      <c r="G5" s="69"/>
      <c r="H5" s="69"/>
      <c r="I5" s="69">
        <f>SUM(I6:I17)</f>
        <v>263</v>
      </c>
      <c r="J5" s="69">
        <f>SUM(J6:J17)</f>
        <v>229</v>
      </c>
      <c r="K5" s="73">
        <f>SUM(K6:K17)</f>
        <v>8</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row>
    <row r="6" spans="1:11" ht="25.5" customHeight="1">
      <c r="A6" s="74"/>
      <c r="B6" s="75">
        <v>1</v>
      </c>
      <c r="C6" s="76" t="s">
        <v>780</v>
      </c>
      <c r="D6" s="75" t="s">
        <v>849</v>
      </c>
      <c r="E6" s="76" t="s">
        <v>781</v>
      </c>
      <c r="F6" s="55" t="s">
        <v>909</v>
      </c>
      <c r="G6" s="56" t="s">
        <v>806</v>
      </c>
      <c r="H6" s="75" t="s">
        <v>863</v>
      </c>
      <c r="I6" s="75">
        <v>50</v>
      </c>
      <c r="J6" s="75">
        <v>30</v>
      </c>
      <c r="K6" s="68">
        <v>1</v>
      </c>
    </row>
    <row r="7" spans="1:11" ht="29.25" customHeight="1">
      <c r="A7" s="74"/>
      <c r="B7" s="75">
        <v>2</v>
      </c>
      <c r="C7" s="77" t="s">
        <v>782</v>
      </c>
      <c r="D7" s="78" t="s">
        <v>849</v>
      </c>
      <c r="E7" s="77" t="s">
        <v>783</v>
      </c>
      <c r="F7" s="55" t="s">
        <v>909</v>
      </c>
      <c r="G7" s="56" t="s">
        <v>806</v>
      </c>
      <c r="H7" s="78" t="s">
        <v>728</v>
      </c>
      <c r="I7" s="79">
        <v>20</v>
      </c>
      <c r="J7" s="78">
        <v>15</v>
      </c>
      <c r="K7" s="68">
        <v>1</v>
      </c>
    </row>
    <row r="8" spans="1:11" ht="25.5" customHeight="1">
      <c r="A8" s="74"/>
      <c r="B8" s="75">
        <v>3</v>
      </c>
      <c r="C8" s="80" t="s">
        <v>563</v>
      </c>
      <c r="D8" s="81" t="s">
        <v>849</v>
      </c>
      <c r="E8" s="80" t="s">
        <v>564</v>
      </c>
      <c r="F8" s="82" t="s">
        <v>909</v>
      </c>
      <c r="G8" s="83" t="s">
        <v>806</v>
      </c>
      <c r="H8" s="81" t="s">
        <v>556</v>
      </c>
      <c r="I8" s="84">
        <v>20</v>
      </c>
      <c r="J8" s="81">
        <v>20</v>
      </c>
      <c r="K8" s="68"/>
    </row>
    <row r="9" spans="1:11" ht="30.75" customHeight="1">
      <c r="A9" s="74"/>
      <c r="B9" s="75">
        <v>4</v>
      </c>
      <c r="C9" s="80" t="s">
        <v>565</v>
      </c>
      <c r="D9" s="81" t="s">
        <v>849</v>
      </c>
      <c r="E9" s="80" t="s">
        <v>566</v>
      </c>
      <c r="F9" s="82" t="s">
        <v>909</v>
      </c>
      <c r="G9" s="83" t="s">
        <v>806</v>
      </c>
      <c r="H9" s="81" t="s">
        <v>556</v>
      </c>
      <c r="I9" s="84">
        <v>30</v>
      </c>
      <c r="J9" s="81">
        <v>30</v>
      </c>
      <c r="K9" s="68"/>
    </row>
    <row r="10" spans="1:11" ht="31.5" customHeight="1">
      <c r="A10" s="74"/>
      <c r="B10" s="75">
        <v>5</v>
      </c>
      <c r="C10" s="76" t="s">
        <v>790</v>
      </c>
      <c r="D10" s="75" t="s">
        <v>726</v>
      </c>
      <c r="E10" s="76" t="s">
        <v>791</v>
      </c>
      <c r="F10" s="55" t="s">
        <v>737</v>
      </c>
      <c r="G10" s="56" t="s">
        <v>806</v>
      </c>
      <c r="H10" s="75" t="s">
        <v>866</v>
      </c>
      <c r="I10" s="75">
        <v>15</v>
      </c>
      <c r="J10" s="75">
        <v>12</v>
      </c>
      <c r="K10" s="68">
        <v>1</v>
      </c>
    </row>
    <row r="11" spans="1:241" s="36" customFormat="1" ht="31.5" customHeight="1">
      <c r="A11" s="71"/>
      <c r="B11" s="75">
        <v>6</v>
      </c>
      <c r="C11" s="85" t="s">
        <v>635</v>
      </c>
      <c r="D11" s="86" t="s">
        <v>725</v>
      </c>
      <c r="E11" s="87" t="s">
        <v>53</v>
      </c>
      <c r="F11" s="82" t="s">
        <v>735</v>
      </c>
      <c r="G11" s="83" t="s">
        <v>806</v>
      </c>
      <c r="H11" s="86" t="s">
        <v>833</v>
      </c>
      <c r="I11" s="86">
        <v>15</v>
      </c>
      <c r="J11" s="86">
        <v>15</v>
      </c>
      <c r="K11" s="88"/>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row>
    <row r="12" spans="1:11" ht="36.75" customHeight="1">
      <c r="A12" s="74"/>
      <c r="B12" s="75">
        <v>7</v>
      </c>
      <c r="C12" s="87" t="s">
        <v>570</v>
      </c>
      <c r="D12" s="86" t="s">
        <v>725</v>
      </c>
      <c r="E12" s="87" t="s">
        <v>54</v>
      </c>
      <c r="F12" s="55" t="s">
        <v>735</v>
      </c>
      <c r="G12" s="56" t="s">
        <v>55</v>
      </c>
      <c r="H12" s="75" t="s">
        <v>889</v>
      </c>
      <c r="I12" s="75">
        <v>30</v>
      </c>
      <c r="J12" s="75">
        <v>30</v>
      </c>
      <c r="K12" s="68">
        <v>1</v>
      </c>
    </row>
    <row r="13" spans="1:11" ht="39.75" customHeight="1">
      <c r="A13" s="89"/>
      <c r="B13" s="75">
        <v>8</v>
      </c>
      <c r="C13" s="62" t="s">
        <v>41</v>
      </c>
      <c r="D13" s="56" t="s">
        <v>883</v>
      </c>
      <c r="E13" s="62" t="s">
        <v>42</v>
      </c>
      <c r="F13" s="62" t="s">
        <v>922</v>
      </c>
      <c r="G13" s="56" t="s">
        <v>878</v>
      </c>
      <c r="H13" s="56" t="s">
        <v>869</v>
      </c>
      <c r="I13" s="56">
        <v>19</v>
      </c>
      <c r="J13" s="56">
        <v>19</v>
      </c>
      <c r="K13" s="68">
        <v>1</v>
      </c>
    </row>
    <row r="14" spans="1:11" ht="55.5" customHeight="1">
      <c r="A14" s="89"/>
      <c r="B14" s="75">
        <v>9</v>
      </c>
      <c r="C14" s="62" t="s">
        <v>38</v>
      </c>
      <c r="D14" s="56" t="s">
        <v>39</v>
      </c>
      <c r="E14" s="62" t="s">
        <v>40</v>
      </c>
      <c r="F14" s="62" t="s">
        <v>919</v>
      </c>
      <c r="G14" s="56" t="s">
        <v>878</v>
      </c>
      <c r="H14" s="56" t="s">
        <v>869</v>
      </c>
      <c r="I14" s="56">
        <v>12</v>
      </c>
      <c r="J14" s="56">
        <v>12</v>
      </c>
      <c r="K14" s="68">
        <v>1</v>
      </c>
    </row>
    <row r="15" spans="1:11" ht="33" customHeight="1">
      <c r="A15" s="90"/>
      <c r="B15" s="75">
        <v>10</v>
      </c>
      <c r="C15" s="76" t="s">
        <v>611</v>
      </c>
      <c r="D15" s="75" t="s">
        <v>978</v>
      </c>
      <c r="E15" s="63" t="s">
        <v>612</v>
      </c>
      <c r="F15" s="54" t="s">
        <v>931</v>
      </c>
      <c r="G15" s="56" t="s">
        <v>878</v>
      </c>
      <c r="H15" s="91" t="s">
        <v>869</v>
      </c>
      <c r="I15" s="92">
        <v>6</v>
      </c>
      <c r="J15" s="92">
        <v>6</v>
      </c>
      <c r="K15" s="68"/>
    </row>
    <row r="16" spans="1:11" ht="28.5" customHeight="1">
      <c r="A16" s="74"/>
      <c r="B16" s="75">
        <v>11</v>
      </c>
      <c r="C16" s="76" t="s">
        <v>801</v>
      </c>
      <c r="D16" s="75" t="s">
        <v>56</v>
      </c>
      <c r="E16" s="76" t="s">
        <v>802</v>
      </c>
      <c r="F16" s="55" t="s">
        <v>57</v>
      </c>
      <c r="G16" s="56" t="s">
        <v>58</v>
      </c>
      <c r="H16" s="78" t="s">
        <v>59</v>
      </c>
      <c r="I16" s="75">
        <v>6</v>
      </c>
      <c r="J16" s="75">
        <v>5</v>
      </c>
      <c r="K16" s="68">
        <v>1</v>
      </c>
    </row>
    <row r="17" spans="1:11" ht="27.75" customHeight="1">
      <c r="A17" s="74"/>
      <c r="B17" s="75">
        <v>12</v>
      </c>
      <c r="C17" s="76" t="s">
        <v>803</v>
      </c>
      <c r="D17" s="75" t="s">
        <v>56</v>
      </c>
      <c r="E17" s="76" t="s">
        <v>60</v>
      </c>
      <c r="F17" s="55" t="s">
        <v>57</v>
      </c>
      <c r="G17" s="56" t="s">
        <v>58</v>
      </c>
      <c r="H17" s="78" t="s">
        <v>61</v>
      </c>
      <c r="I17" s="75">
        <v>40</v>
      </c>
      <c r="J17" s="75">
        <v>35</v>
      </c>
      <c r="K17" s="68">
        <v>1</v>
      </c>
    </row>
    <row r="18" spans="1:241" s="36" customFormat="1" ht="24" customHeight="1">
      <c r="A18" s="71" t="s">
        <v>62</v>
      </c>
      <c r="B18" s="69"/>
      <c r="C18" s="71"/>
      <c r="D18" s="69"/>
      <c r="E18" s="71"/>
      <c r="F18" s="71"/>
      <c r="G18" s="69"/>
      <c r="H18" s="69"/>
      <c r="I18" s="69">
        <v>5</v>
      </c>
      <c r="J18" s="69">
        <v>5</v>
      </c>
      <c r="K18" s="73">
        <f>SUM(K19)</f>
        <v>1</v>
      </c>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row>
    <row r="19" spans="1:11" s="20" customFormat="1" ht="28.5" customHeight="1">
      <c r="A19" s="62"/>
      <c r="B19" s="56">
        <v>13</v>
      </c>
      <c r="C19" s="62" t="s">
        <v>63</v>
      </c>
      <c r="D19" s="56" t="s">
        <v>64</v>
      </c>
      <c r="E19" s="62" t="s">
        <v>65</v>
      </c>
      <c r="F19" s="62" t="s">
        <v>66</v>
      </c>
      <c r="G19" s="56" t="s">
        <v>58</v>
      </c>
      <c r="H19" s="56" t="s">
        <v>67</v>
      </c>
      <c r="I19" s="56">
        <v>5</v>
      </c>
      <c r="J19" s="56">
        <v>5</v>
      </c>
      <c r="K19" s="93">
        <v>1</v>
      </c>
    </row>
    <row r="20" spans="1:241" s="36" customFormat="1" ht="27.75" customHeight="1">
      <c r="A20" s="71" t="s">
        <v>68</v>
      </c>
      <c r="B20" s="69"/>
      <c r="C20" s="71"/>
      <c r="D20" s="69"/>
      <c r="E20" s="71"/>
      <c r="F20" s="71"/>
      <c r="G20" s="69"/>
      <c r="H20" s="69"/>
      <c r="I20" s="69">
        <f>SUM(I21:I46)</f>
        <v>682</v>
      </c>
      <c r="J20" s="69">
        <f>SUM(J21:J46)</f>
        <v>589.5</v>
      </c>
      <c r="K20" s="73">
        <f>SUM(K23:K46)</f>
        <v>17</v>
      </c>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row>
    <row r="21" spans="1:11" s="20" customFormat="1" ht="48">
      <c r="A21" s="94"/>
      <c r="B21" s="95">
        <v>14</v>
      </c>
      <c r="C21" s="55" t="s">
        <v>381</v>
      </c>
      <c r="D21" s="56" t="s">
        <v>874</v>
      </c>
      <c r="E21" s="55" t="s">
        <v>382</v>
      </c>
      <c r="F21" s="55" t="s">
        <v>383</v>
      </c>
      <c r="G21" s="56" t="s">
        <v>862</v>
      </c>
      <c r="H21" s="96" t="s">
        <v>367</v>
      </c>
      <c r="I21" s="96">
        <v>6</v>
      </c>
      <c r="J21" s="96">
        <v>3.5</v>
      </c>
      <c r="K21" s="68">
        <v>1</v>
      </c>
    </row>
    <row r="22" spans="1:11" s="20" customFormat="1" ht="48">
      <c r="A22" s="94"/>
      <c r="B22" s="95">
        <v>15</v>
      </c>
      <c r="C22" s="55" t="s">
        <v>384</v>
      </c>
      <c r="D22" s="56" t="s">
        <v>874</v>
      </c>
      <c r="E22" s="55" t="s">
        <v>385</v>
      </c>
      <c r="F22" s="55" t="s">
        <v>386</v>
      </c>
      <c r="G22" s="56" t="s">
        <v>862</v>
      </c>
      <c r="H22" s="96" t="s">
        <v>367</v>
      </c>
      <c r="I22" s="96">
        <v>6</v>
      </c>
      <c r="J22" s="96">
        <v>3.5</v>
      </c>
      <c r="K22" s="68">
        <v>1</v>
      </c>
    </row>
    <row r="23" spans="1:11" ht="31.5" customHeight="1">
      <c r="A23" s="89"/>
      <c r="B23" s="95">
        <v>16</v>
      </c>
      <c r="C23" s="62" t="s">
        <v>35</v>
      </c>
      <c r="D23" s="56" t="s">
        <v>883</v>
      </c>
      <c r="E23" s="62" t="s">
        <v>36</v>
      </c>
      <c r="F23" s="62" t="s">
        <v>37</v>
      </c>
      <c r="G23" s="56" t="s">
        <v>878</v>
      </c>
      <c r="H23" s="56" t="s">
        <v>869</v>
      </c>
      <c r="I23" s="56">
        <v>53</v>
      </c>
      <c r="J23" s="56">
        <v>53</v>
      </c>
      <c r="K23" s="68">
        <v>1</v>
      </c>
    </row>
    <row r="24" spans="1:11" ht="106.5" customHeight="1">
      <c r="A24" s="89"/>
      <c r="B24" s="95">
        <v>17</v>
      </c>
      <c r="C24" s="61" t="s">
        <v>45</v>
      </c>
      <c r="D24" s="56" t="s">
        <v>883</v>
      </c>
      <c r="E24" s="62" t="s">
        <v>46</v>
      </c>
      <c r="F24" s="57" t="s">
        <v>922</v>
      </c>
      <c r="G24" s="56" t="s">
        <v>862</v>
      </c>
      <c r="H24" s="58" t="s">
        <v>69</v>
      </c>
      <c r="I24" s="58">
        <v>10</v>
      </c>
      <c r="J24" s="56">
        <v>7</v>
      </c>
      <c r="K24" s="68">
        <v>1</v>
      </c>
    </row>
    <row r="25" spans="1:11" ht="72">
      <c r="A25" s="89"/>
      <c r="B25" s="95">
        <v>18</v>
      </c>
      <c r="C25" s="62" t="s">
        <v>378</v>
      </c>
      <c r="D25" s="56" t="s">
        <v>883</v>
      </c>
      <c r="E25" s="62" t="s">
        <v>379</v>
      </c>
      <c r="F25" s="62" t="s">
        <v>922</v>
      </c>
      <c r="G25" s="56" t="s">
        <v>878</v>
      </c>
      <c r="H25" s="56" t="s">
        <v>380</v>
      </c>
      <c r="I25" s="56">
        <v>4</v>
      </c>
      <c r="J25" s="56">
        <v>4</v>
      </c>
      <c r="K25" s="68">
        <v>1</v>
      </c>
    </row>
    <row r="26" spans="1:11" ht="78.75" customHeight="1">
      <c r="A26" s="89"/>
      <c r="B26" s="95">
        <v>19</v>
      </c>
      <c r="C26" s="55" t="s">
        <v>47</v>
      </c>
      <c r="D26" s="56" t="s">
        <v>859</v>
      </c>
      <c r="E26" s="55" t="s">
        <v>48</v>
      </c>
      <c r="F26" s="55" t="s">
        <v>909</v>
      </c>
      <c r="G26" s="56" t="s">
        <v>862</v>
      </c>
      <c r="H26" s="96" t="s">
        <v>70</v>
      </c>
      <c r="I26" s="96">
        <v>15</v>
      </c>
      <c r="J26" s="56">
        <v>10</v>
      </c>
      <c r="K26" s="68">
        <v>1</v>
      </c>
    </row>
    <row r="27" spans="1:11" ht="51.75" customHeight="1">
      <c r="A27" s="89"/>
      <c r="B27" s="95">
        <v>20</v>
      </c>
      <c r="C27" s="55" t="s">
        <v>43</v>
      </c>
      <c r="D27" s="96" t="s">
        <v>859</v>
      </c>
      <c r="E27" s="55" t="s">
        <v>44</v>
      </c>
      <c r="F27" s="55" t="s">
        <v>909</v>
      </c>
      <c r="G27" s="56" t="s">
        <v>878</v>
      </c>
      <c r="H27" s="96" t="s">
        <v>881</v>
      </c>
      <c r="I27" s="96">
        <v>205</v>
      </c>
      <c r="J27" s="96">
        <v>200</v>
      </c>
      <c r="K27" s="68">
        <v>1</v>
      </c>
    </row>
    <row r="28" spans="1:11" ht="66" customHeight="1">
      <c r="A28" s="89"/>
      <c r="B28" s="95">
        <v>21</v>
      </c>
      <c r="C28" s="59" t="s">
        <v>50</v>
      </c>
      <c r="D28" s="56" t="s">
        <v>876</v>
      </c>
      <c r="E28" s="57" t="s">
        <v>361</v>
      </c>
      <c r="F28" s="61" t="s">
        <v>928</v>
      </c>
      <c r="G28" s="56" t="s">
        <v>862</v>
      </c>
      <c r="H28" s="56" t="s">
        <v>362</v>
      </c>
      <c r="I28" s="58">
        <v>30</v>
      </c>
      <c r="J28" s="56">
        <v>10</v>
      </c>
      <c r="K28" s="68">
        <v>1</v>
      </c>
    </row>
    <row r="29" spans="1:11" ht="39.75" customHeight="1">
      <c r="A29" s="89"/>
      <c r="B29" s="95">
        <v>22</v>
      </c>
      <c r="C29" s="59" t="s">
        <v>363</v>
      </c>
      <c r="D29" s="56" t="s">
        <v>876</v>
      </c>
      <c r="E29" s="57" t="s">
        <v>364</v>
      </c>
      <c r="F29" s="61" t="s">
        <v>928</v>
      </c>
      <c r="G29" s="56" t="s">
        <v>878</v>
      </c>
      <c r="H29" s="56" t="s">
        <v>881</v>
      </c>
      <c r="I29" s="58">
        <v>20</v>
      </c>
      <c r="J29" s="56">
        <v>19</v>
      </c>
      <c r="K29" s="68">
        <v>1</v>
      </c>
    </row>
    <row r="30" spans="1:11" ht="42.75" customHeight="1">
      <c r="A30" s="89"/>
      <c r="B30" s="95">
        <v>23</v>
      </c>
      <c r="C30" s="55" t="s">
        <v>595</v>
      </c>
      <c r="D30" s="56" t="s">
        <v>978</v>
      </c>
      <c r="E30" s="57" t="s">
        <v>596</v>
      </c>
      <c r="F30" s="54" t="s">
        <v>931</v>
      </c>
      <c r="G30" s="56" t="s">
        <v>862</v>
      </c>
      <c r="H30" s="56" t="s">
        <v>863</v>
      </c>
      <c r="I30" s="58">
        <v>8</v>
      </c>
      <c r="J30" s="56">
        <v>4</v>
      </c>
      <c r="K30" s="68"/>
    </row>
    <row r="31" spans="1:11" ht="54" customHeight="1">
      <c r="A31" s="89"/>
      <c r="B31" s="95">
        <v>24</v>
      </c>
      <c r="C31" s="59" t="s">
        <v>597</v>
      </c>
      <c r="D31" s="56" t="s">
        <v>978</v>
      </c>
      <c r="E31" s="57" t="s">
        <v>598</v>
      </c>
      <c r="F31" s="54" t="s">
        <v>931</v>
      </c>
      <c r="G31" s="56" t="s">
        <v>862</v>
      </c>
      <c r="H31" s="60" t="s">
        <v>1038</v>
      </c>
      <c r="I31" s="58">
        <v>3</v>
      </c>
      <c r="J31" s="56">
        <v>2.5</v>
      </c>
      <c r="K31" s="68"/>
    </row>
    <row r="32" spans="1:11" ht="55.5" customHeight="1">
      <c r="A32" s="89"/>
      <c r="B32" s="95">
        <v>25</v>
      </c>
      <c r="C32" s="55" t="s">
        <v>71</v>
      </c>
      <c r="D32" s="56" t="s">
        <v>978</v>
      </c>
      <c r="E32" s="61" t="s">
        <v>599</v>
      </c>
      <c r="F32" s="54" t="s">
        <v>931</v>
      </c>
      <c r="G32" s="56" t="s">
        <v>862</v>
      </c>
      <c r="H32" s="60" t="s">
        <v>1038</v>
      </c>
      <c r="I32" s="60">
        <v>7.5</v>
      </c>
      <c r="J32" s="56">
        <v>7</v>
      </c>
      <c r="K32" s="68"/>
    </row>
    <row r="33" spans="1:11" ht="35.25" customHeight="1">
      <c r="A33" s="89"/>
      <c r="B33" s="95">
        <v>26</v>
      </c>
      <c r="C33" s="62" t="s">
        <v>600</v>
      </c>
      <c r="D33" s="56" t="s">
        <v>978</v>
      </c>
      <c r="E33" s="62" t="s">
        <v>601</v>
      </c>
      <c r="F33" s="54" t="s">
        <v>931</v>
      </c>
      <c r="G33" s="56" t="s">
        <v>878</v>
      </c>
      <c r="H33" s="60" t="s">
        <v>869</v>
      </c>
      <c r="I33" s="56">
        <v>3</v>
      </c>
      <c r="J33" s="56">
        <v>3</v>
      </c>
      <c r="K33" s="68"/>
    </row>
    <row r="34" spans="1:11" ht="64.5" customHeight="1">
      <c r="A34" s="89"/>
      <c r="B34" s="95">
        <v>27</v>
      </c>
      <c r="C34" s="55" t="s">
        <v>365</v>
      </c>
      <c r="D34" s="56" t="s">
        <v>39</v>
      </c>
      <c r="E34" s="61" t="s">
        <v>366</v>
      </c>
      <c r="F34" s="61" t="s">
        <v>919</v>
      </c>
      <c r="G34" s="56" t="s">
        <v>862</v>
      </c>
      <c r="H34" s="60" t="s">
        <v>367</v>
      </c>
      <c r="I34" s="60">
        <v>5</v>
      </c>
      <c r="J34" s="56">
        <v>3</v>
      </c>
      <c r="K34" s="68">
        <v>1</v>
      </c>
    </row>
    <row r="35" spans="1:11" ht="43.5" customHeight="1">
      <c r="A35" s="89"/>
      <c r="B35" s="95">
        <v>28</v>
      </c>
      <c r="C35" s="97" t="s">
        <v>636</v>
      </c>
      <c r="D35" s="98" t="s">
        <v>39</v>
      </c>
      <c r="E35" s="97" t="s">
        <v>72</v>
      </c>
      <c r="F35" s="99" t="s">
        <v>919</v>
      </c>
      <c r="G35" s="56" t="s">
        <v>878</v>
      </c>
      <c r="H35" s="98" t="s">
        <v>881</v>
      </c>
      <c r="I35" s="100">
        <v>8</v>
      </c>
      <c r="J35" s="100">
        <v>8</v>
      </c>
      <c r="K35" s="68"/>
    </row>
    <row r="36" spans="1:11" ht="39" customHeight="1">
      <c r="A36" s="89"/>
      <c r="B36" s="95">
        <v>29</v>
      </c>
      <c r="C36" s="101" t="s">
        <v>73</v>
      </c>
      <c r="D36" s="98" t="s">
        <v>39</v>
      </c>
      <c r="E36" s="63" t="s">
        <v>637</v>
      </c>
      <c r="F36" s="99" t="s">
        <v>919</v>
      </c>
      <c r="G36" s="56" t="s">
        <v>878</v>
      </c>
      <c r="H36" s="98" t="s">
        <v>869</v>
      </c>
      <c r="I36" s="95">
        <v>2</v>
      </c>
      <c r="J36" s="95">
        <v>2</v>
      </c>
      <c r="K36" s="68"/>
    </row>
    <row r="37" spans="1:256" ht="77.25" customHeight="1">
      <c r="A37" s="55"/>
      <c r="B37" s="95">
        <v>30</v>
      </c>
      <c r="C37" s="55" t="s">
        <v>74</v>
      </c>
      <c r="D37" s="56" t="s">
        <v>879</v>
      </c>
      <c r="E37" s="55" t="s">
        <v>75</v>
      </c>
      <c r="F37" s="62" t="s">
        <v>945</v>
      </c>
      <c r="G37" s="56" t="s">
        <v>862</v>
      </c>
      <c r="H37" s="102" t="s">
        <v>76</v>
      </c>
      <c r="I37" s="103">
        <v>15</v>
      </c>
      <c r="J37" s="96">
        <v>8</v>
      </c>
      <c r="K37" s="55"/>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row>
    <row r="38" spans="1:11" ht="47.25" customHeight="1">
      <c r="A38" s="89"/>
      <c r="B38" s="95">
        <v>31</v>
      </c>
      <c r="C38" s="62" t="s">
        <v>77</v>
      </c>
      <c r="D38" s="56" t="s">
        <v>879</v>
      </c>
      <c r="E38" s="62" t="s">
        <v>78</v>
      </c>
      <c r="F38" s="62" t="s">
        <v>945</v>
      </c>
      <c r="G38" s="56" t="s">
        <v>878</v>
      </c>
      <c r="H38" s="56" t="s">
        <v>1008</v>
      </c>
      <c r="I38" s="56">
        <v>25</v>
      </c>
      <c r="J38" s="56">
        <v>18</v>
      </c>
      <c r="K38" s="68">
        <v>1</v>
      </c>
    </row>
    <row r="39" spans="1:241" s="42" customFormat="1" ht="60">
      <c r="A39" s="104"/>
      <c r="B39" s="95">
        <v>32</v>
      </c>
      <c r="C39" s="62" t="s">
        <v>368</v>
      </c>
      <c r="D39" s="56" t="s">
        <v>997</v>
      </c>
      <c r="E39" s="62" t="s">
        <v>369</v>
      </c>
      <c r="F39" s="62" t="s">
        <v>948</v>
      </c>
      <c r="G39" s="56" t="s">
        <v>878</v>
      </c>
      <c r="H39" s="56" t="s">
        <v>869</v>
      </c>
      <c r="I39" s="56">
        <v>18</v>
      </c>
      <c r="J39" s="56">
        <v>18</v>
      </c>
      <c r="K39" s="68">
        <v>1</v>
      </c>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row>
    <row r="40" spans="1:241" s="42" customFormat="1" ht="52.5" customHeight="1">
      <c r="A40" s="104"/>
      <c r="B40" s="95">
        <v>33</v>
      </c>
      <c r="C40" s="62" t="s">
        <v>79</v>
      </c>
      <c r="D40" s="56" t="s">
        <v>997</v>
      </c>
      <c r="E40" s="62" t="s">
        <v>374</v>
      </c>
      <c r="F40" s="62" t="s">
        <v>375</v>
      </c>
      <c r="G40" s="56" t="s">
        <v>878</v>
      </c>
      <c r="H40" s="56" t="s">
        <v>869</v>
      </c>
      <c r="I40" s="56">
        <v>4</v>
      </c>
      <c r="J40" s="56">
        <v>4</v>
      </c>
      <c r="K40" s="68">
        <v>1</v>
      </c>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row>
    <row r="41" spans="1:11" s="20" customFormat="1" ht="53.25" customHeight="1">
      <c r="A41" s="94"/>
      <c r="B41" s="95">
        <v>34</v>
      </c>
      <c r="C41" s="62" t="s">
        <v>80</v>
      </c>
      <c r="D41" s="56" t="s">
        <v>64</v>
      </c>
      <c r="E41" s="62" t="s">
        <v>81</v>
      </c>
      <c r="F41" s="62" t="s">
        <v>82</v>
      </c>
      <c r="G41" s="56" t="s">
        <v>878</v>
      </c>
      <c r="H41" s="56" t="s">
        <v>869</v>
      </c>
      <c r="I41" s="56">
        <v>80</v>
      </c>
      <c r="J41" s="56">
        <v>80</v>
      </c>
      <c r="K41" s="68">
        <v>1</v>
      </c>
    </row>
    <row r="42" spans="1:11" ht="33.75" customHeight="1">
      <c r="A42" s="89"/>
      <c r="B42" s="95">
        <v>35</v>
      </c>
      <c r="C42" s="62" t="s">
        <v>83</v>
      </c>
      <c r="D42" s="105" t="s">
        <v>370</v>
      </c>
      <c r="E42" s="57" t="s">
        <v>586</v>
      </c>
      <c r="F42" s="61" t="s">
        <v>371</v>
      </c>
      <c r="G42" s="56" t="s">
        <v>878</v>
      </c>
      <c r="H42" s="56" t="s">
        <v>372</v>
      </c>
      <c r="I42" s="56">
        <v>2.5</v>
      </c>
      <c r="J42" s="56">
        <v>1.5</v>
      </c>
      <c r="K42" s="68">
        <v>1</v>
      </c>
    </row>
    <row r="43" spans="1:241" s="38" customFormat="1" ht="51.75" customHeight="1">
      <c r="A43" s="56"/>
      <c r="B43" s="95">
        <v>36</v>
      </c>
      <c r="C43" s="62" t="s">
        <v>84</v>
      </c>
      <c r="D43" s="105" t="s">
        <v>370</v>
      </c>
      <c r="E43" s="62" t="s">
        <v>85</v>
      </c>
      <c r="F43" s="62" t="s">
        <v>940</v>
      </c>
      <c r="G43" s="56" t="s">
        <v>862</v>
      </c>
      <c r="H43" s="56" t="s">
        <v>373</v>
      </c>
      <c r="I43" s="56">
        <v>10</v>
      </c>
      <c r="J43" s="56">
        <v>4</v>
      </c>
      <c r="K43" s="68">
        <v>1</v>
      </c>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row>
    <row r="44" spans="1:241" s="43" customFormat="1" ht="33.75" customHeight="1">
      <c r="A44" s="106"/>
      <c r="B44" s="95">
        <v>37</v>
      </c>
      <c r="C44" s="62" t="s">
        <v>376</v>
      </c>
      <c r="D44" s="105" t="s">
        <v>370</v>
      </c>
      <c r="E44" s="62" t="s">
        <v>86</v>
      </c>
      <c r="F44" s="61" t="s">
        <v>377</v>
      </c>
      <c r="G44" s="56" t="s">
        <v>878</v>
      </c>
      <c r="H44" s="56" t="s">
        <v>372</v>
      </c>
      <c r="I44" s="56">
        <v>2</v>
      </c>
      <c r="J44" s="56">
        <v>1.5</v>
      </c>
      <c r="K44" s="68">
        <v>1</v>
      </c>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row>
    <row r="45" spans="1:11" s="20" customFormat="1" ht="30.75" customHeight="1">
      <c r="A45" s="94"/>
      <c r="B45" s="95">
        <v>38</v>
      </c>
      <c r="C45" s="55" t="s">
        <v>387</v>
      </c>
      <c r="D45" s="56" t="s">
        <v>874</v>
      </c>
      <c r="E45" s="55" t="s">
        <v>87</v>
      </c>
      <c r="F45" s="55" t="s">
        <v>875</v>
      </c>
      <c r="G45" s="56" t="s">
        <v>878</v>
      </c>
      <c r="H45" s="96" t="s">
        <v>866</v>
      </c>
      <c r="I45" s="96">
        <v>40</v>
      </c>
      <c r="J45" s="96">
        <v>35</v>
      </c>
      <c r="K45" s="68">
        <v>1</v>
      </c>
    </row>
    <row r="46" spans="1:11" s="20" customFormat="1" ht="38.25" customHeight="1">
      <c r="A46" s="94"/>
      <c r="B46" s="95">
        <v>39</v>
      </c>
      <c r="C46" s="55" t="s">
        <v>388</v>
      </c>
      <c r="D46" s="56" t="s">
        <v>874</v>
      </c>
      <c r="E46" s="55" t="s">
        <v>88</v>
      </c>
      <c r="F46" s="55" t="s">
        <v>875</v>
      </c>
      <c r="G46" s="56" t="s">
        <v>878</v>
      </c>
      <c r="H46" s="96" t="s">
        <v>89</v>
      </c>
      <c r="I46" s="96">
        <v>100</v>
      </c>
      <c r="J46" s="96">
        <v>80</v>
      </c>
      <c r="K46" s="68">
        <v>1</v>
      </c>
    </row>
    <row r="47" spans="1:241" s="36" customFormat="1" ht="24" customHeight="1">
      <c r="A47" s="71" t="s">
        <v>90</v>
      </c>
      <c r="B47" s="69"/>
      <c r="C47" s="71"/>
      <c r="D47" s="69"/>
      <c r="E47" s="71"/>
      <c r="F47" s="71"/>
      <c r="G47" s="69"/>
      <c r="H47" s="69"/>
      <c r="I47" s="69">
        <f>SUM(I48,I63,I66,I68)</f>
        <v>240</v>
      </c>
      <c r="J47" s="69">
        <f>SUM(J48,J63,J66,J68)</f>
        <v>224.5</v>
      </c>
      <c r="K47" s="73">
        <f>SUM(K48,K63,K66,K68)</f>
        <v>6</v>
      </c>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row>
    <row r="48" spans="1:241" s="36" customFormat="1" ht="24" customHeight="1">
      <c r="A48" s="71" t="s">
        <v>91</v>
      </c>
      <c r="B48" s="69"/>
      <c r="C48" s="71"/>
      <c r="D48" s="69"/>
      <c r="E48" s="71"/>
      <c r="F48" s="71"/>
      <c r="G48" s="69"/>
      <c r="H48" s="69"/>
      <c r="I48" s="69">
        <f>SUM(I49:I62)</f>
        <v>132.5</v>
      </c>
      <c r="J48" s="69">
        <f>SUM(J49:J62)</f>
        <v>117.5</v>
      </c>
      <c r="K48" s="73">
        <f>SUM(K49:K52)</f>
        <v>4</v>
      </c>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row>
    <row r="49" spans="1:11" s="20" customFormat="1" ht="30" customHeight="1">
      <c r="A49" s="94"/>
      <c r="B49" s="95">
        <v>40</v>
      </c>
      <c r="C49" s="62" t="s">
        <v>92</v>
      </c>
      <c r="D49" s="56" t="s">
        <v>859</v>
      </c>
      <c r="E49" s="76" t="s">
        <v>860</v>
      </c>
      <c r="F49" s="62" t="s">
        <v>861</v>
      </c>
      <c r="G49" s="56" t="s">
        <v>862</v>
      </c>
      <c r="H49" s="75" t="s">
        <v>863</v>
      </c>
      <c r="I49" s="75">
        <v>20</v>
      </c>
      <c r="J49" s="75">
        <v>16</v>
      </c>
      <c r="K49" s="68">
        <v>1</v>
      </c>
    </row>
    <row r="50" spans="1:11" ht="36" customHeight="1">
      <c r="A50" s="89"/>
      <c r="B50" s="95">
        <v>41</v>
      </c>
      <c r="C50" s="76" t="s">
        <v>867</v>
      </c>
      <c r="D50" s="56" t="s">
        <v>859</v>
      </c>
      <c r="E50" s="76" t="s">
        <v>868</v>
      </c>
      <c r="F50" s="76" t="s">
        <v>93</v>
      </c>
      <c r="G50" s="75" t="s">
        <v>58</v>
      </c>
      <c r="H50" s="75" t="s">
        <v>869</v>
      </c>
      <c r="I50" s="75">
        <v>20</v>
      </c>
      <c r="J50" s="75">
        <v>20</v>
      </c>
      <c r="K50" s="68">
        <v>1</v>
      </c>
    </row>
    <row r="51" spans="1:11" s="20" customFormat="1" ht="42.75" customHeight="1">
      <c r="A51" s="94"/>
      <c r="B51" s="95">
        <v>42</v>
      </c>
      <c r="C51" s="62" t="s">
        <v>94</v>
      </c>
      <c r="D51" s="56" t="s">
        <v>859</v>
      </c>
      <c r="E51" s="62" t="s">
        <v>864</v>
      </c>
      <c r="F51" s="62" t="s">
        <v>865</v>
      </c>
      <c r="G51" s="56" t="s">
        <v>862</v>
      </c>
      <c r="H51" s="56" t="s">
        <v>866</v>
      </c>
      <c r="I51" s="56">
        <v>10</v>
      </c>
      <c r="J51" s="56">
        <v>7</v>
      </c>
      <c r="K51" s="68">
        <v>1</v>
      </c>
    </row>
    <row r="52" spans="1:11" s="20" customFormat="1" ht="36">
      <c r="A52" s="94"/>
      <c r="B52" s="95">
        <v>43</v>
      </c>
      <c r="C52" s="76" t="s">
        <v>870</v>
      </c>
      <c r="D52" s="56" t="s">
        <v>871</v>
      </c>
      <c r="E52" s="76" t="s">
        <v>872</v>
      </c>
      <c r="F52" s="62" t="s">
        <v>873</v>
      </c>
      <c r="G52" s="56" t="s">
        <v>862</v>
      </c>
      <c r="H52" s="75" t="s">
        <v>866</v>
      </c>
      <c r="I52" s="75">
        <v>15</v>
      </c>
      <c r="J52" s="75">
        <v>10</v>
      </c>
      <c r="K52" s="68">
        <v>1</v>
      </c>
    </row>
    <row r="53" spans="1:11" ht="40.5" customHeight="1">
      <c r="A53" s="94"/>
      <c r="B53" s="95">
        <v>44</v>
      </c>
      <c r="C53" s="62" t="s">
        <v>95</v>
      </c>
      <c r="D53" s="56" t="s">
        <v>876</v>
      </c>
      <c r="E53" s="62" t="s">
        <v>96</v>
      </c>
      <c r="F53" s="62" t="s">
        <v>877</v>
      </c>
      <c r="G53" s="56" t="s">
        <v>878</v>
      </c>
      <c r="H53" s="56" t="s">
        <v>869</v>
      </c>
      <c r="I53" s="56">
        <v>10</v>
      </c>
      <c r="J53" s="56">
        <v>10</v>
      </c>
      <c r="K53" s="68">
        <v>1</v>
      </c>
    </row>
    <row r="54" spans="1:11" ht="43.5" customHeight="1">
      <c r="A54" s="94"/>
      <c r="B54" s="95">
        <v>45</v>
      </c>
      <c r="C54" s="76" t="s">
        <v>97</v>
      </c>
      <c r="D54" s="56" t="s">
        <v>879</v>
      </c>
      <c r="E54" s="76" t="s">
        <v>880</v>
      </c>
      <c r="F54" s="55" t="s">
        <v>945</v>
      </c>
      <c r="G54" s="56" t="s">
        <v>878</v>
      </c>
      <c r="H54" s="75" t="s">
        <v>881</v>
      </c>
      <c r="I54" s="75">
        <v>10</v>
      </c>
      <c r="J54" s="75">
        <v>10</v>
      </c>
      <c r="K54" s="68">
        <v>1</v>
      </c>
    </row>
    <row r="55" spans="1:11" ht="36" customHeight="1">
      <c r="A55" s="94"/>
      <c r="B55" s="95">
        <v>46</v>
      </c>
      <c r="C55" s="62" t="s">
        <v>882</v>
      </c>
      <c r="D55" s="56" t="s">
        <v>883</v>
      </c>
      <c r="E55" s="62" t="s">
        <v>884</v>
      </c>
      <c r="F55" s="55" t="s">
        <v>922</v>
      </c>
      <c r="G55" s="56" t="s">
        <v>878</v>
      </c>
      <c r="H55" s="56" t="s">
        <v>885</v>
      </c>
      <c r="I55" s="56">
        <v>4</v>
      </c>
      <c r="J55" s="56">
        <v>4</v>
      </c>
      <c r="K55" s="68">
        <v>1</v>
      </c>
    </row>
    <row r="56" spans="1:11" ht="33" customHeight="1">
      <c r="A56" s="90"/>
      <c r="B56" s="95">
        <v>47</v>
      </c>
      <c r="C56" s="76" t="s">
        <v>613</v>
      </c>
      <c r="D56" s="75" t="s">
        <v>978</v>
      </c>
      <c r="E56" s="76" t="s">
        <v>98</v>
      </c>
      <c r="F56" s="54" t="s">
        <v>931</v>
      </c>
      <c r="G56" s="56" t="s">
        <v>878</v>
      </c>
      <c r="H56" s="91" t="s">
        <v>869</v>
      </c>
      <c r="I56" s="92">
        <v>4</v>
      </c>
      <c r="J56" s="92">
        <v>4</v>
      </c>
      <c r="K56" s="68"/>
    </row>
    <row r="57" spans="1:11" ht="39" customHeight="1">
      <c r="A57" s="90"/>
      <c r="B57" s="95">
        <v>48</v>
      </c>
      <c r="C57" s="76" t="s">
        <v>99</v>
      </c>
      <c r="D57" s="75" t="s">
        <v>100</v>
      </c>
      <c r="E57" s="76" t="s">
        <v>544</v>
      </c>
      <c r="F57" s="55" t="s">
        <v>101</v>
      </c>
      <c r="G57" s="56" t="s">
        <v>878</v>
      </c>
      <c r="H57" s="75" t="s">
        <v>59</v>
      </c>
      <c r="I57" s="75">
        <v>1.5</v>
      </c>
      <c r="J57" s="75">
        <v>1</v>
      </c>
      <c r="K57" s="68">
        <v>1</v>
      </c>
    </row>
    <row r="58" spans="1:11" s="20" customFormat="1" ht="32.25" customHeight="1">
      <c r="A58" s="94"/>
      <c r="B58" s="95">
        <v>49</v>
      </c>
      <c r="C58" s="64" t="s">
        <v>587</v>
      </c>
      <c r="D58" s="64" t="s">
        <v>370</v>
      </c>
      <c r="E58" s="64" t="s">
        <v>102</v>
      </c>
      <c r="F58" s="64" t="s">
        <v>940</v>
      </c>
      <c r="G58" s="65" t="s">
        <v>878</v>
      </c>
      <c r="H58" s="64" t="s">
        <v>869</v>
      </c>
      <c r="I58" s="65">
        <v>8</v>
      </c>
      <c r="J58" s="107">
        <v>8</v>
      </c>
      <c r="K58" s="68"/>
    </row>
    <row r="59" spans="1:11" ht="37.5" customHeight="1">
      <c r="A59" s="89"/>
      <c r="B59" s="95">
        <v>50</v>
      </c>
      <c r="C59" s="64" t="s">
        <v>588</v>
      </c>
      <c r="D59" s="64" t="s">
        <v>370</v>
      </c>
      <c r="E59" s="64" t="s">
        <v>103</v>
      </c>
      <c r="F59" s="64" t="s">
        <v>377</v>
      </c>
      <c r="G59" s="65" t="s">
        <v>878</v>
      </c>
      <c r="H59" s="64" t="s">
        <v>869</v>
      </c>
      <c r="I59" s="65">
        <v>2</v>
      </c>
      <c r="J59" s="107">
        <v>2</v>
      </c>
      <c r="K59" s="68"/>
    </row>
    <row r="60" spans="1:11" ht="37.5" customHeight="1">
      <c r="A60" s="94"/>
      <c r="B60" s="95">
        <v>51</v>
      </c>
      <c r="C60" s="76" t="s">
        <v>542</v>
      </c>
      <c r="D60" s="56" t="s">
        <v>874</v>
      </c>
      <c r="E60" s="76" t="s">
        <v>543</v>
      </c>
      <c r="F60" s="62" t="s">
        <v>875</v>
      </c>
      <c r="G60" s="56" t="s">
        <v>862</v>
      </c>
      <c r="H60" s="56" t="s">
        <v>866</v>
      </c>
      <c r="I60" s="56">
        <v>10</v>
      </c>
      <c r="J60" s="56">
        <v>10</v>
      </c>
      <c r="K60" s="68">
        <v>1</v>
      </c>
    </row>
    <row r="61" spans="1:11" ht="36.75" customHeight="1">
      <c r="A61" s="89"/>
      <c r="B61" s="95">
        <v>52</v>
      </c>
      <c r="C61" s="76" t="s">
        <v>886</v>
      </c>
      <c r="D61" s="56" t="s">
        <v>64</v>
      </c>
      <c r="E61" s="108" t="s">
        <v>104</v>
      </c>
      <c r="F61" s="62" t="s">
        <v>875</v>
      </c>
      <c r="G61" s="56" t="s">
        <v>878</v>
      </c>
      <c r="H61" s="109" t="s">
        <v>105</v>
      </c>
      <c r="I61" s="109">
        <v>15</v>
      </c>
      <c r="J61" s="109">
        <v>14</v>
      </c>
      <c r="K61" s="68">
        <v>1</v>
      </c>
    </row>
    <row r="62" spans="1:11" ht="48">
      <c r="A62" s="90"/>
      <c r="B62" s="95">
        <v>53</v>
      </c>
      <c r="C62" s="76" t="s">
        <v>545</v>
      </c>
      <c r="D62" s="56" t="s">
        <v>64</v>
      </c>
      <c r="E62" s="76" t="s">
        <v>546</v>
      </c>
      <c r="F62" s="62" t="s">
        <v>875</v>
      </c>
      <c r="G62" s="75" t="s">
        <v>106</v>
      </c>
      <c r="H62" s="75" t="s">
        <v>968</v>
      </c>
      <c r="I62" s="75">
        <v>3</v>
      </c>
      <c r="J62" s="75">
        <v>1.5</v>
      </c>
      <c r="K62" s="68">
        <v>1</v>
      </c>
    </row>
    <row r="63" spans="1:241" s="36" customFormat="1" ht="24" customHeight="1">
      <c r="A63" s="71" t="s">
        <v>107</v>
      </c>
      <c r="B63" s="69"/>
      <c r="C63" s="71"/>
      <c r="D63" s="69"/>
      <c r="E63" s="71"/>
      <c r="F63" s="71"/>
      <c r="G63" s="69"/>
      <c r="H63" s="69"/>
      <c r="I63" s="69">
        <f>SUM(I64:I65)</f>
        <v>7.5</v>
      </c>
      <c r="J63" s="69">
        <f>SUM(J64:J65)</f>
        <v>7</v>
      </c>
      <c r="K63" s="73">
        <f>SUM(K64:K64)</f>
        <v>1</v>
      </c>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row>
    <row r="64" spans="1:11" ht="39" customHeight="1">
      <c r="A64" s="89"/>
      <c r="B64" s="75">
        <v>53</v>
      </c>
      <c r="C64" s="76" t="s">
        <v>804</v>
      </c>
      <c r="D64" s="56" t="s">
        <v>108</v>
      </c>
      <c r="E64" s="76" t="s">
        <v>805</v>
      </c>
      <c r="F64" s="76" t="s">
        <v>109</v>
      </c>
      <c r="G64" s="75" t="s">
        <v>58</v>
      </c>
      <c r="H64" s="75" t="s">
        <v>894</v>
      </c>
      <c r="I64" s="75">
        <v>4.5</v>
      </c>
      <c r="J64" s="75">
        <v>4</v>
      </c>
      <c r="K64" s="68">
        <v>1</v>
      </c>
    </row>
    <row r="65" spans="1:11" ht="39" customHeight="1">
      <c r="A65" s="89"/>
      <c r="B65" s="75">
        <v>55</v>
      </c>
      <c r="C65" s="76" t="s">
        <v>110</v>
      </c>
      <c r="D65" s="56" t="s">
        <v>978</v>
      </c>
      <c r="E65" s="76" t="s">
        <v>602</v>
      </c>
      <c r="F65" s="54" t="s">
        <v>931</v>
      </c>
      <c r="G65" s="75" t="s">
        <v>878</v>
      </c>
      <c r="H65" s="60" t="s">
        <v>869</v>
      </c>
      <c r="I65" s="75">
        <v>3</v>
      </c>
      <c r="J65" s="75">
        <v>3</v>
      </c>
      <c r="K65" s="68"/>
    </row>
    <row r="66" spans="1:241" s="36" customFormat="1" ht="24" customHeight="1">
      <c r="A66" s="71" t="s">
        <v>111</v>
      </c>
      <c r="B66" s="69"/>
      <c r="C66" s="71"/>
      <c r="D66" s="69"/>
      <c r="E66" s="71"/>
      <c r="F66" s="71"/>
      <c r="G66" s="69"/>
      <c r="H66" s="69"/>
      <c r="I66" s="69">
        <f>SUM(I67)</f>
        <v>0</v>
      </c>
      <c r="J66" s="69">
        <f>SUM(J67)</f>
        <v>0</v>
      </c>
      <c r="K66" s="73">
        <f>SUM(K67)</f>
        <v>0</v>
      </c>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row>
    <row r="67" spans="1:11" s="20" customFormat="1" ht="24" customHeight="1">
      <c r="A67" s="4"/>
      <c r="B67" s="5"/>
      <c r="C67" s="4"/>
      <c r="D67" s="5"/>
      <c r="E67" s="4"/>
      <c r="F67" s="4"/>
      <c r="G67" s="5"/>
      <c r="H67" s="5"/>
      <c r="I67" s="5"/>
      <c r="J67" s="5"/>
      <c r="K67" s="34"/>
    </row>
    <row r="68" spans="1:241" s="36" customFormat="1" ht="24" customHeight="1">
      <c r="A68" s="2" t="s">
        <v>809</v>
      </c>
      <c r="B68" s="1"/>
      <c r="C68" s="2"/>
      <c r="D68" s="1"/>
      <c r="E68" s="2"/>
      <c r="F68" s="2"/>
      <c r="G68" s="1"/>
      <c r="H68" s="1"/>
      <c r="I68" s="1">
        <f>SUM(I69)</f>
        <v>100</v>
      </c>
      <c r="J68" s="1">
        <f>SUM(J69)</f>
        <v>100</v>
      </c>
      <c r="K68" s="50">
        <f>SUM(K69)</f>
        <v>1</v>
      </c>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row>
    <row r="69" spans="1:11" ht="30" customHeight="1">
      <c r="A69" s="40"/>
      <c r="B69" s="39">
        <v>56</v>
      </c>
      <c r="C69" s="37" t="s">
        <v>835</v>
      </c>
      <c r="D69" s="5" t="s">
        <v>836</v>
      </c>
      <c r="E69" s="37" t="s">
        <v>850</v>
      </c>
      <c r="F69" s="37" t="s">
        <v>834</v>
      </c>
      <c r="G69" s="39" t="s">
        <v>571</v>
      </c>
      <c r="H69" s="39" t="s">
        <v>833</v>
      </c>
      <c r="I69" s="39">
        <v>100</v>
      </c>
      <c r="J69" s="39">
        <v>100</v>
      </c>
      <c r="K69" s="34">
        <v>1</v>
      </c>
    </row>
    <row r="70" spans="1:241" s="36" customFormat="1" ht="24" customHeight="1">
      <c r="A70" s="2" t="s">
        <v>670</v>
      </c>
      <c r="B70" s="1"/>
      <c r="C70" s="2"/>
      <c r="D70" s="1"/>
      <c r="E70" s="2"/>
      <c r="F70" s="2"/>
      <c r="G70" s="1"/>
      <c r="H70" s="1"/>
      <c r="I70" s="1">
        <f>SUM(I71,I73,I81,I83)</f>
        <v>36.5</v>
      </c>
      <c r="J70" s="1">
        <f>SUM(J71,J73,J81,J83)</f>
        <v>36.5</v>
      </c>
      <c r="K70" s="50">
        <f>SUM(K71,K73,K81,K83)</f>
        <v>9</v>
      </c>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row>
    <row r="71" spans="1:241" s="36" customFormat="1" ht="24" customHeight="1">
      <c r="A71" s="2" t="s">
        <v>810</v>
      </c>
      <c r="B71" s="1"/>
      <c r="C71" s="2"/>
      <c r="D71" s="1"/>
      <c r="E71" s="2"/>
      <c r="F71" s="2"/>
      <c r="G71" s="1"/>
      <c r="H71" s="1"/>
      <c r="I71" s="1"/>
      <c r="J71" s="1"/>
      <c r="K71" s="34"/>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row>
    <row r="72" spans="1:241" s="36" customFormat="1" ht="24" customHeight="1">
      <c r="A72" s="2"/>
      <c r="B72" s="1"/>
      <c r="C72" s="2"/>
      <c r="D72" s="1"/>
      <c r="E72" s="2"/>
      <c r="F72" s="2"/>
      <c r="G72" s="1"/>
      <c r="H72" s="1"/>
      <c r="I72" s="1"/>
      <c r="J72" s="1"/>
      <c r="K72" s="34"/>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row>
    <row r="73" spans="1:241" s="36" customFormat="1" ht="24" customHeight="1">
      <c r="A73" s="112" t="s">
        <v>112</v>
      </c>
      <c r="B73" s="129"/>
      <c r="C73" s="112"/>
      <c r="D73" s="129"/>
      <c r="E73" s="112"/>
      <c r="F73" s="112"/>
      <c r="G73" s="129"/>
      <c r="H73" s="129"/>
      <c r="I73" s="129">
        <f>SUM(I74:I80)</f>
        <v>22.5</v>
      </c>
      <c r="J73" s="129">
        <f>SUM(J74:J80)</f>
        <v>22.5</v>
      </c>
      <c r="K73" s="130">
        <f>SUM(K74:K79)</f>
        <v>6</v>
      </c>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c r="IE73" s="20"/>
      <c r="IF73" s="20"/>
      <c r="IG73" s="20"/>
    </row>
    <row r="74" spans="1:11" s="20" customFormat="1" ht="36.75" customHeight="1">
      <c r="A74" s="131"/>
      <c r="B74" s="127">
        <v>57</v>
      </c>
      <c r="C74" s="114" t="s">
        <v>572</v>
      </c>
      <c r="D74" s="115" t="s">
        <v>874</v>
      </c>
      <c r="E74" s="114" t="s">
        <v>389</v>
      </c>
      <c r="F74" s="114" t="s">
        <v>390</v>
      </c>
      <c r="G74" s="115" t="s">
        <v>862</v>
      </c>
      <c r="H74" s="115" t="s">
        <v>380</v>
      </c>
      <c r="I74" s="115">
        <v>3</v>
      </c>
      <c r="J74" s="115">
        <v>3</v>
      </c>
      <c r="K74" s="132">
        <v>1</v>
      </c>
    </row>
    <row r="75" spans="1:11" s="20" customFormat="1" ht="37.5" customHeight="1">
      <c r="A75" s="131"/>
      <c r="B75" s="127">
        <v>58</v>
      </c>
      <c r="C75" s="114" t="s">
        <v>660</v>
      </c>
      <c r="D75" s="115" t="s">
        <v>874</v>
      </c>
      <c r="E75" s="114" t="s">
        <v>391</v>
      </c>
      <c r="F75" s="114" t="s">
        <v>390</v>
      </c>
      <c r="G75" s="115" t="s">
        <v>878</v>
      </c>
      <c r="H75" s="115" t="s">
        <v>973</v>
      </c>
      <c r="I75" s="115">
        <v>2</v>
      </c>
      <c r="J75" s="115">
        <v>2</v>
      </c>
      <c r="K75" s="132">
        <v>1</v>
      </c>
    </row>
    <row r="76" spans="1:11" s="20" customFormat="1" ht="36" customHeight="1">
      <c r="A76" s="131"/>
      <c r="B76" s="127">
        <v>59</v>
      </c>
      <c r="C76" s="114" t="s">
        <v>661</v>
      </c>
      <c r="D76" s="115" t="s">
        <v>874</v>
      </c>
      <c r="E76" s="114" t="s">
        <v>392</v>
      </c>
      <c r="F76" s="114" t="s">
        <v>390</v>
      </c>
      <c r="G76" s="115" t="s">
        <v>878</v>
      </c>
      <c r="H76" s="115" t="s">
        <v>885</v>
      </c>
      <c r="I76" s="115">
        <v>1.5</v>
      </c>
      <c r="J76" s="115">
        <v>1.5</v>
      </c>
      <c r="K76" s="132">
        <v>1</v>
      </c>
    </row>
    <row r="77" spans="1:11" s="20" customFormat="1" ht="36">
      <c r="A77" s="131"/>
      <c r="B77" s="127">
        <v>60</v>
      </c>
      <c r="C77" s="114" t="s">
        <v>662</v>
      </c>
      <c r="D77" s="115" t="s">
        <v>874</v>
      </c>
      <c r="E77" s="114" t="s">
        <v>393</v>
      </c>
      <c r="F77" s="114" t="s">
        <v>390</v>
      </c>
      <c r="G77" s="115" t="s">
        <v>878</v>
      </c>
      <c r="H77" s="115" t="s">
        <v>380</v>
      </c>
      <c r="I77" s="115">
        <v>3</v>
      </c>
      <c r="J77" s="115">
        <v>3</v>
      </c>
      <c r="K77" s="132">
        <v>1</v>
      </c>
    </row>
    <row r="78" spans="1:11" s="20" customFormat="1" ht="37.5" customHeight="1">
      <c r="A78" s="131"/>
      <c r="B78" s="127">
        <v>61</v>
      </c>
      <c r="C78" s="114" t="s">
        <v>663</v>
      </c>
      <c r="D78" s="115" t="s">
        <v>874</v>
      </c>
      <c r="E78" s="114" t="s">
        <v>394</v>
      </c>
      <c r="F78" s="114" t="s">
        <v>390</v>
      </c>
      <c r="G78" s="115" t="s">
        <v>878</v>
      </c>
      <c r="H78" s="115" t="s">
        <v>885</v>
      </c>
      <c r="I78" s="115">
        <v>2</v>
      </c>
      <c r="J78" s="115">
        <v>2</v>
      </c>
      <c r="K78" s="132">
        <v>1</v>
      </c>
    </row>
    <row r="79" spans="1:11" s="20" customFormat="1" ht="40.5" customHeight="1">
      <c r="A79" s="131"/>
      <c r="B79" s="127">
        <v>62</v>
      </c>
      <c r="C79" s="114" t="s">
        <v>664</v>
      </c>
      <c r="D79" s="115" t="s">
        <v>874</v>
      </c>
      <c r="E79" s="114" t="s">
        <v>395</v>
      </c>
      <c r="F79" s="114" t="s">
        <v>390</v>
      </c>
      <c r="G79" s="115" t="s">
        <v>878</v>
      </c>
      <c r="H79" s="115" t="s">
        <v>380</v>
      </c>
      <c r="I79" s="115">
        <v>1</v>
      </c>
      <c r="J79" s="115">
        <v>1</v>
      </c>
      <c r="K79" s="132">
        <v>1</v>
      </c>
    </row>
    <row r="80" spans="1:11" s="48" customFormat="1" ht="37.5" customHeight="1">
      <c r="A80" s="131"/>
      <c r="B80" s="127">
        <v>63</v>
      </c>
      <c r="C80" s="114" t="s">
        <v>603</v>
      </c>
      <c r="D80" s="115" t="s">
        <v>978</v>
      </c>
      <c r="E80" s="114" t="s">
        <v>604</v>
      </c>
      <c r="F80" s="114" t="s">
        <v>931</v>
      </c>
      <c r="G80" s="115" t="s">
        <v>878</v>
      </c>
      <c r="H80" s="118" t="s">
        <v>869</v>
      </c>
      <c r="I80" s="119">
        <v>10</v>
      </c>
      <c r="J80" s="119">
        <v>10</v>
      </c>
      <c r="K80" s="132"/>
    </row>
    <row r="81" spans="1:241" s="36" customFormat="1" ht="24" customHeight="1">
      <c r="A81" s="112" t="s">
        <v>113</v>
      </c>
      <c r="B81" s="129"/>
      <c r="C81" s="112"/>
      <c r="D81" s="129"/>
      <c r="E81" s="112"/>
      <c r="F81" s="112"/>
      <c r="G81" s="129"/>
      <c r="H81" s="129"/>
      <c r="I81" s="129">
        <f>SUM(I82)</f>
        <v>3</v>
      </c>
      <c r="J81" s="129">
        <f>SUM(J82)</f>
        <v>3</v>
      </c>
      <c r="K81" s="130">
        <f>SUM(K82)</f>
        <v>1</v>
      </c>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c r="GZ81" s="20"/>
      <c r="HA81" s="20"/>
      <c r="HB81" s="20"/>
      <c r="HC81" s="20"/>
      <c r="HD81" s="20"/>
      <c r="HE81" s="20"/>
      <c r="HF81" s="20"/>
      <c r="HG81" s="20"/>
      <c r="HH81" s="20"/>
      <c r="HI81" s="20"/>
      <c r="HJ81" s="20"/>
      <c r="HK81" s="20"/>
      <c r="HL81" s="20"/>
      <c r="HM81" s="20"/>
      <c r="HN81" s="20"/>
      <c r="HO81" s="20"/>
      <c r="HP81" s="20"/>
      <c r="HQ81" s="20"/>
      <c r="HR81" s="20"/>
      <c r="HS81" s="20"/>
      <c r="HT81" s="20"/>
      <c r="HU81" s="20"/>
      <c r="HV81" s="20"/>
      <c r="HW81" s="20"/>
      <c r="HX81" s="20"/>
      <c r="HY81" s="20"/>
      <c r="HZ81" s="20"/>
      <c r="IA81" s="20"/>
      <c r="IB81" s="20"/>
      <c r="IC81" s="20"/>
      <c r="ID81" s="20"/>
      <c r="IE81" s="20"/>
      <c r="IF81" s="20"/>
      <c r="IG81" s="20"/>
    </row>
    <row r="82" spans="1:11" s="20" customFormat="1" ht="41.25" customHeight="1">
      <c r="A82" s="131"/>
      <c r="B82" s="115">
        <v>64</v>
      </c>
      <c r="C82" s="117" t="s">
        <v>520</v>
      </c>
      <c r="D82" s="133" t="s">
        <v>859</v>
      </c>
      <c r="E82" s="117" t="s">
        <v>521</v>
      </c>
      <c r="F82" s="134" t="s">
        <v>522</v>
      </c>
      <c r="G82" s="135" t="s">
        <v>878</v>
      </c>
      <c r="H82" s="113" t="s">
        <v>869</v>
      </c>
      <c r="I82" s="113">
        <v>3</v>
      </c>
      <c r="J82" s="133">
        <v>3</v>
      </c>
      <c r="K82" s="132">
        <v>1</v>
      </c>
    </row>
    <row r="83" spans="1:241" s="36" customFormat="1" ht="24" customHeight="1">
      <c r="A83" s="112" t="s">
        <v>114</v>
      </c>
      <c r="B83" s="129"/>
      <c r="C83" s="112"/>
      <c r="D83" s="129"/>
      <c r="E83" s="112"/>
      <c r="F83" s="112"/>
      <c r="G83" s="129"/>
      <c r="H83" s="129"/>
      <c r="I83" s="129">
        <f>SUM(I84:I85)</f>
        <v>11</v>
      </c>
      <c r="J83" s="129">
        <f>SUM(J84:J85)</f>
        <v>11</v>
      </c>
      <c r="K83" s="130">
        <f>SUM(K84:K85)</f>
        <v>2</v>
      </c>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c r="GD83" s="20"/>
      <c r="GE83" s="20"/>
      <c r="GF83" s="20"/>
      <c r="GG83" s="20"/>
      <c r="GH83" s="20"/>
      <c r="GI83" s="20"/>
      <c r="GJ83" s="20"/>
      <c r="GK83" s="20"/>
      <c r="GL83" s="20"/>
      <c r="GM83" s="20"/>
      <c r="GN83" s="20"/>
      <c r="GO83" s="20"/>
      <c r="GP83" s="20"/>
      <c r="GQ83" s="20"/>
      <c r="GR83" s="20"/>
      <c r="GS83" s="20"/>
      <c r="GT83" s="20"/>
      <c r="GU83" s="20"/>
      <c r="GV83" s="20"/>
      <c r="GW83" s="20"/>
      <c r="GX83" s="20"/>
      <c r="GY83" s="20"/>
      <c r="GZ83" s="20"/>
      <c r="HA83" s="20"/>
      <c r="HB83" s="20"/>
      <c r="HC83" s="20"/>
      <c r="HD83" s="20"/>
      <c r="HE83" s="20"/>
      <c r="HF83" s="20"/>
      <c r="HG83" s="20"/>
      <c r="HH83" s="20"/>
      <c r="HI83" s="20"/>
      <c r="HJ83" s="20"/>
      <c r="HK83" s="20"/>
      <c r="HL83" s="20"/>
      <c r="HM83" s="20"/>
      <c r="HN83" s="20"/>
      <c r="HO83" s="20"/>
      <c r="HP83" s="20"/>
      <c r="HQ83" s="20"/>
      <c r="HR83" s="20"/>
      <c r="HS83" s="20"/>
      <c r="HT83" s="20"/>
      <c r="HU83" s="20"/>
      <c r="HV83" s="20"/>
      <c r="HW83" s="20"/>
      <c r="HX83" s="20"/>
      <c r="HY83" s="20"/>
      <c r="HZ83" s="20"/>
      <c r="IA83" s="20"/>
      <c r="IB83" s="20"/>
      <c r="IC83" s="20"/>
      <c r="ID83" s="20"/>
      <c r="IE83" s="20"/>
      <c r="IF83" s="20"/>
      <c r="IG83" s="20"/>
    </row>
    <row r="84" spans="1:11" s="20" customFormat="1" ht="37.5" customHeight="1">
      <c r="A84" s="114"/>
      <c r="B84" s="115">
        <v>65</v>
      </c>
      <c r="C84" s="114" t="s">
        <v>644</v>
      </c>
      <c r="D84" s="115" t="s">
        <v>541</v>
      </c>
      <c r="E84" s="114" t="s">
        <v>645</v>
      </c>
      <c r="F84" s="124" t="s">
        <v>646</v>
      </c>
      <c r="G84" s="115" t="s">
        <v>808</v>
      </c>
      <c r="H84" s="115" t="s">
        <v>833</v>
      </c>
      <c r="I84" s="115">
        <v>10</v>
      </c>
      <c r="J84" s="115">
        <v>10</v>
      </c>
      <c r="K84" s="136">
        <v>1</v>
      </c>
    </row>
    <row r="85" spans="1:11" s="20" customFormat="1" ht="41.25" customHeight="1">
      <c r="A85" s="114"/>
      <c r="B85" s="115">
        <v>66</v>
      </c>
      <c r="C85" s="114" t="s">
        <v>665</v>
      </c>
      <c r="D85" s="115" t="s">
        <v>541</v>
      </c>
      <c r="E85" s="114" t="s">
        <v>666</v>
      </c>
      <c r="F85" s="124" t="s">
        <v>646</v>
      </c>
      <c r="G85" s="115" t="s">
        <v>808</v>
      </c>
      <c r="H85" s="115" t="s">
        <v>833</v>
      </c>
      <c r="I85" s="115">
        <v>1</v>
      </c>
      <c r="J85" s="115">
        <v>1</v>
      </c>
      <c r="K85" s="136">
        <v>1</v>
      </c>
    </row>
    <row r="86" spans="1:241" s="36" customFormat="1" ht="24" customHeight="1">
      <c r="A86" s="112" t="s">
        <v>115</v>
      </c>
      <c r="B86" s="129"/>
      <c r="C86" s="112"/>
      <c r="D86" s="129"/>
      <c r="E86" s="112"/>
      <c r="F86" s="112"/>
      <c r="G86" s="129"/>
      <c r="H86" s="129"/>
      <c r="I86" s="129">
        <f>SUM(I87,I128,I139,I141,I143)</f>
        <v>1518</v>
      </c>
      <c r="J86" s="129">
        <f>SUM(J87,J128,J139,J141,J143)</f>
        <v>1377.5</v>
      </c>
      <c r="K86" s="130">
        <f>SUM(K87,K128,K139,K141,K143)</f>
        <v>613</v>
      </c>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c r="GD86" s="20"/>
      <c r="GE86" s="20"/>
      <c r="GF86" s="20"/>
      <c r="GG86" s="20"/>
      <c r="GH86" s="20"/>
      <c r="GI86" s="20"/>
      <c r="GJ86" s="20"/>
      <c r="GK86" s="20"/>
      <c r="GL86" s="20"/>
      <c r="GM86" s="20"/>
      <c r="GN86" s="20"/>
      <c r="GO86" s="20"/>
      <c r="GP86" s="20"/>
      <c r="GQ86" s="20"/>
      <c r="GR86" s="20"/>
      <c r="GS86" s="20"/>
      <c r="GT86" s="20"/>
      <c r="GU86" s="20"/>
      <c r="GV86" s="20"/>
      <c r="GW86" s="20"/>
      <c r="GX86" s="20"/>
      <c r="GY86" s="20"/>
      <c r="GZ86" s="20"/>
      <c r="HA86" s="20"/>
      <c r="HB86" s="20"/>
      <c r="HC86" s="20"/>
      <c r="HD86" s="20"/>
      <c r="HE86" s="20"/>
      <c r="HF86" s="20"/>
      <c r="HG86" s="20"/>
      <c r="HH86" s="20"/>
      <c r="HI86" s="20"/>
      <c r="HJ86" s="20"/>
      <c r="HK86" s="20"/>
      <c r="HL86" s="20"/>
      <c r="HM86" s="20"/>
      <c r="HN86" s="20"/>
      <c r="HO86" s="20"/>
      <c r="HP86" s="20"/>
      <c r="HQ86" s="20"/>
      <c r="HR86" s="20"/>
      <c r="HS86" s="20"/>
      <c r="HT86" s="20"/>
      <c r="HU86" s="20"/>
      <c r="HV86" s="20"/>
      <c r="HW86" s="20"/>
      <c r="HX86" s="20"/>
      <c r="HY86" s="20"/>
      <c r="HZ86" s="20"/>
      <c r="IA86" s="20"/>
      <c r="IB86" s="20"/>
      <c r="IC86" s="20"/>
      <c r="ID86" s="20"/>
      <c r="IE86" s="20"/>
      <c r="IF86" s="20"/>
      <c r="IG86" s="20"/>
    </row>
    <row r="87" spans="1:241" s="36" customFormat="1" ht="24" customHeight="1">
      <c r="A87" s="112" t="s">
        <v>811</v>
      </c>
      <c r="B87" s="129"/>
      <c r="C87" s="112"/>
      <c r="D87" s="129"/>
      <c r="E87" s="112"/>
      <c r="F87" s="112"/>
      <c r="G87" s="129"/>
      <c r="H87" s="129"/>
      <c r="I87" s="129">
        <f>SUM(I88:I127)</f>
        <v>492</v>
      </c>
      <c r="J87" s="129">
        <f>SUM(J88:J127)</f>
        <v>426</v>
      </c>
      <c r="K87" s="130">
        <f>SUM(K108:K349)</f>
        <v>591</v>
      </c>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c r="GD87" s="20"/>
      <c r="GE87" s="20"/>
      <c r="GF87" s="20"/>
      <c r="GG87" s="20"/>
      <c r="GH87" s="20"/>
      <c r="GI87" s="20"/>
      <c r="GJ87" s="20"/>
      <c r="GK87" s="20"/>
      <c r="GL87" s="20"/>
      <c r="GM87" s="20"/>
      <c r="GN87" s="20"/>
      <c r="GO87" s="20"/>
      <c r="GP87" s="20"/>
      <c r="GQ87" s="20"/>
      <c r="GR87" s="20"/>
      <c r="GS87" s="20"/>
      <c r="GT87" s="20"/>
      <c r="GU87" s="20"/>
      <c r="GV87" s="20"/>
      <c r="GW87" s="20"/>
      <c r="GX87" s="20"/>
      <c r="GY87" s="20"/>
      <c r="GZ87" s="20"/>
      <c r="HA87" s="20"/>
      <c r="HB87" s="20"/>
      <c r="HC87" s="20"/>
      <c r="HD87" s="20"/>
      <c r="HE87" s="20"/>
      <c r="HF87" s="20"/>
      <c r="HG87" s="20"/>
      <c r="HH87" s="20"/>
      <c r="HI87" s="20"/>
      <c r="HJ87" s="20"/>
      <c r="HK87" s="20"/>
      <c r="HL87" s="20"/>
      <c r="HM87" s="20"/>
      <c r="HN87" s="20"/>
      <c r="HO87" s="20"/>
      <c r="HP87" s="20"/>
      <c r="HQ87" s="20"/>
      <c r="HR87" s="20"/>
      <c r="HS87" s="20"/>
      <c r="HT87" s="20"/>
      <c r="HU87" s="20"/>
      <c r="HV87" s="20"/>
      <c r="HW87" s="20"/>
      <c r="HX87" s="20"/>
      <c r="HY87" s="20"/>
      <c r="HZ87" s="20"/>
      <c r="IA87" s="20"/>
      <c r="IB87" s="20"/>
      <c r="IC87" s="20"/>
      <c r="ID87" s="20"/>
      <c r="IE87" s="20"/>
      <c r="IF87" s="20"/>
      <c r="IG87" s="20"/>
    </row>
    <row r="88" spans="1:11" ht="36.75" customHeight="1">
      <c r="A88" s="131"/>
      <c r="B88" s="127">
        <v>67</v>
      </c>
      <c r="C88" s="114" t="s">
        <v>1071</v>
      </c>
      <c r="D88" s="115" t="s">
        <v>859</v>
      </c>
      <c r="E88" s="114" t="s">
        <v>1072</v>
      </c>
      <c r="F88" s="114" t="s">
        <v>1073</v>
      </c>
      <c r="G88" s="115" t="s">
        <v>878</v>
      </c>
      <c r="H88" s="115" t="s">
        <v>881</v>
      </c>
      <c r="I88" s="115">
        <v>8</v>
      </c>
      <c r="J88" s="115">
        <v>7</v>
      </c>
      <c r="K88" s="132">
        <v>1</v>
      </c>
    </row>
    <row r="89" spans="1:11" ht="35.25" customHeight="1">
      <c r="A89" s="131"/>
      <c r="B89" s="127">
        <v>68</v>
      </c>
      <c r="C89" s="114" t="s">
        <v>609</v>
      </c>
      <c r="D89" s="115" t="s">
        <v>978</v>
      </c>
      <c r="E89" s="114" t="s">
        <v>842</v>
      </c>
      <c r="F89" s="114" t="s">
        <v>610</v>
      </c>
      <c r="G89" s="115" t="s">
        <v>878</v>
      </c>
      <c r="H89" s="115" t="s">
        <v>881</v>
      </c>
      <c r="I89" s="115">
        <v>3.5</v>
      </c>
      <c r="J89" s="115">
        <v>3</v>
      </c>
      <c r="K89" s="132"/>
    </row>
    <row r="90" spans="1:11" ht="40.5" customHeight="1">
      <c r="A90" s="131"/>
      <c r="B90" s="127">
        <v>69</v>
      </c>
      <c r="C90" s="117" t="s">
        <v>614</v>
      </c>
      <c r="D90" s="115" t="s">
        <v>978</v>
      </c>
      <c r="E90" s="114" t="s">
        <v>116</v>
      </c>
      <c r="F90" s="114" t="s">
        <v>931</v>
      </c>
      <c r="G90" s="113" t="s">
        <v>878</v>
      </c>
      <c r="H90" s="137" t="s">
        <v>869</v>
      </c>
      <c r="I90" s="137">
        <v>8</v>
      </c>
      <c r="J90" s="137">
        <v>8</v>
      </c>
      <c r="K90" s="132"/>
    </row>
    <row r="91" spans="1:11" ht="38.25" customHeight="1">
      <c r="A91" s="131"/>
      <c r="B91" s="127">
        <v>70</v>
      </c>
      <c r="C91" s="120" t="s">
        <v>615</v>
      </c>
      <c r="D91" s="121" t="s">
        <v>978</v>
      </c>
      <c r="E91" s="120" t="s">
        <v>616</v>
      </c>
      <c r="F91" s="114" t="s">
        <v>931</v>
      </c>
      <c r="G91" s="121" t="s">
        <v>878</v>
      </c>
      <c r="H91" s="121" t="s">
        <v>885</v>
      </c>
      <c r="I91" s="121">
        <v>2</v>
      </c>
      <c r="J91" s="121">
        <v>2</v>
      </c>
      <c r="K91" s="132"/>
    </row>
    <row r="92" spans="1:11" ht="42.75" customHeight="1">
      <c r="A92" s="131"/>
      <c r="B92" s="127">
        <v>71</v>
      </c>
      <c r="C92" s="117" t="s">
        <v>617</v>
      </c>
      <c r="D92" s="133" t="s">
        <v>978</v>
      </c>
      <c r="E92" s="117" t="s">
        <v>618</v>
      </c>
      <c r="F92" s="114" t="s">
        <v>931</v>
      </c>
      <c r="G92" s="135" t="s">
        <v>862</v>
      </c>
      <c r="H92" s="113" t="s">
        <v>866</v>
      </c>
      <c r="I92" s="113">
        <v>4</v>
      </c>
      <c r="J92" s="133">
        <v>3</v>
      </c>
      <c r="K92" s="132"/>
    </row>
    <row r="93" spans="1:11" ht="48">
      <c r="A93" s="131"/>
      <c r="B93" s="127">
        <v>72</v>
      </c>
      <c r="C93" s="114" t="s">
        <v>117</v>
      </c>
      <c r="D93" s="115" t="s">
        <v>118</v>
      </c>
      <c r="E93" s="114" t="s">
        <v>847</v>
      </c>
      <c r="F93" s="114" t="s">
        <v>119</v>
      </c>
      <c r="G93" s="115" t="s">
        <v>862</v>
      </c>
      <c r="H93" s="115" t="s">
        <v>1038</v>
      </c>
      <c r="I93" s="115">
        <v>15</v>
      </c>
      <c r="J93" s="115">
        <v>12.5</v>
      </c>
      <c r="K93" s="132">
        <v>1</v>
      </c>
    </row>
    <row r="94" spans="1:11" ht="45.75" customHeight="1">
      <c r="A94" s="138"/>
      <c r="B94" s="127">
        <v>73</v>
      </c>
      <c r="C94" s="110" t="s">
        <v>120</v>
      </c>
      <c r="D94" s="111" t="s">
        <v>39</v>
      </c>
      <c r="E94" s="110" t="s">
        <v>641</v>
      </c>
      <c r="F94" s="114" t="s">
        <v>919</v>
      </c>
      <c r="G94" s="111" t="s">
        <v>878</v>
      </c>
      <c r="H94" s="111" t="s">
        <v>916</v>
      </c>
      <c r="I94" s="113">
        <v>1.5</v>
      </c>
      <c r="J94" s="113">
        <v>1.5</v>
      </c>
      <c r="K94" s="132"/>
    </row>
    <row r="95" spans="1:11" ht="38.25" customHeight="1">
      <c r="A95" s="131"/>
      <c r="B95" s="127">
        <v>74</v>
      </c>
      <c r="C95" s="110" t="s">
        <v>121</v>
      </c>
      <c r="D95" s="111" t="s">
        <v>39</v>
      </c>
      <c r="E95" s="110" t="s">
        <v>642</v>
      </c>
      <c r="F95" s="114" t="s">
        <v>919</v>
      </c>
      <c r="G95" s="111" t="s">
        <v>878</v>
      </c>
      <c r="H95" s="111" t="s">
        <v>380</v>
      </c>
      <c r="I95" s="113">
        <v>3</v>
      </c>
      <c r="J95" s="113">
        <v>3</v>
      </c>
      <c r="K95" s="132"/>
    </row>
    <row r="96" spans="1:241" s="44" customFormat="1" ht="33" customHeight="1">
      <c r="A96" s="131"/>
      <c r="B96" s="127">
        <v>75</v>
      </c>
      <c r="C96" s="139" t="s">
        <v>2</v>
      </c>
      <c r="D96" s="133" t="s">
        <v>859</v>
      </c>
      <c r="E96" s="139" t="s">
        <v>3</v>
      </c>
      <c r="F96" s="139" t="s">
        <v>4</v>
      </c>
      <c r="G96" s="115" t="s">
        <v>862</v>
      </c>
      <c r="H96" s="133" t="s">
        <v>869</v>
      </c>
      <c r="I96" s="133">
        <v>5</v>
      </c>
      <c r="J96" s="133">
        <v>5</v>
      </c>
      <c r="K96" s="132">
        <v>1</v>
      </c>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row>
    <row r="97" spans="1:11" ht="37.5" customHeight="1">
      <c r="A97" s="131"/>
      <c r="B97" s="127">
        <v>76</v>
      </c>
      <c r="C97" s="114" t="s">
        <v>122</v>
      </c>
      <c r="D97" s="115" t="s">
        <v>56</v>
      </c>
      <c r="E97" s="114" t="s">
        <v>843</v>
      </c>
      <c r="F97" s="114" t="s">
        <v>57</v>
      </c>
      <c r="G97" s="115" t="s">
        <v>878</v>
      </c>
      <c r="H97" s="115" t="s">
        <v>869</v>
      </c>
      <c r="I97" s="115">
        <v>8</v>
      </c>
      <c r="J97" s="115">
        <v>8</v>
      </c>
      <c r="K97" s="132">
        <v>1</v>
      </c>
    </row>
    <row r="98" spans="1:11" ht="45.75" customHeight="1">
      <c r="A98" s="138"/>
      <c r="B98" s="127">
        <v>77</v>
      </c>
      <c r="C98" s="110" t="s">
        <v>123</v>
      </c>
      <c r="D98" s="111" t="s">
        <v>39</v>
      </c>
      <c r="E98" s="110" t="s">
        <v>640</v>
      </c>
      <c r="F98" s="114" t="s">
        <v>919</v>
      </c>
      <c r="G98" s="111" t="s">
        <v>878</v>
      </c>
      <c r="H98" s="111" t="s">
        <v>903</v>
      </c>
      <c r="I98" s="113">
        <v>2</v>
      </c>
      <c r="J98" s="113">
        <v>2</v>
      </c>
      <c r="K98" s="132"/>
    </row>
    <row r="99" spans="1:11" ht="39" customHeight="1">
      <c r="A99" s="131"/>
      <c r="B99" s="127">
        <v>78</v>
      </c>
      <c r="C99" s="114" t="s">
        <v>607</v>
      </c>
      <c r="D99" s="115" t="s">
        <v>978</v>
      </c>
      <c r="E99" s="114" t="s">
        <v>841</v>
      </c>
      <c r="F99" s="114" t="s">
        <v>608</v>
      </c>
      <c r="G99" s="115" t="s">
        <v>878</v>
      </c>
      <c r="H99" s="115" t="s">
        <v>916</v>
      </c>
      <c r="I99" s="115">
        <v>2</v>
      </c>
      <c r="J99" s="115">
        <v>1.5</v>
      </c>
      <c r="K99" s="132"/>
    </row>
    <row r="100" spans="1:256" s="20" customFormat="1" ht="32.25" customHeight="1">
      <c r="A100" s="131"/>
      <c r="B100" s="127">
        <v>79</v>
      </c>
      <c r="C100" s="114" t="s">
        <v>124</v>
      </c>
      <c r="D100" s="115" t="s">
        <v>125</v>
      </c>
      <c r="E100" s="114" t="s">
        <v>838</v>
      </c>
      <c r="F100" s="114" t="s">
        <v>109</v>
      </c>
      <c r="G100" s="115" t="s">
        <v>878</v>
      </c>
      <c r="H100" s="115" t="s">
        <v>866</v>
      </c>
      <c r="I100" s="115">
        <v>1.5</v>
      </c>
      <c r="J100" s="115">
        <v>1</v>
      </c>
      <c r="K100" s="132">
        <v>1</v>
      </c>
      <c r="IH100" s="41"/>
      <c r="II100" s="41"/>
      <c r="IJ100" s="41"/>
      <c r="IK100" s="41"/>
      <c r="IL100" s="41"/>
      <c r="IM100" s="41"/>
      <c r="IN100" s="41"/>
      <c r="IO100" s="41"/>
      <c r="IP100" s="41"/>
      <c r="IQ100" s="41"/>
      <c r="IR100" s="41"/>
      <c r="IS100" s="41"/>
      <c r="IT100" s="41"/>
      <c r="IU100" s="41"/>
      <c r="IV100" s="41"/>
    </row>
    <row r="101" spans="1:11" s="20" customFormat="1" ht="33" customHeight="1">
      <c r="A101" s="131"/>
      <c r="B101" s="127">
        <v>80</v>
      </c>
      <c r="C101" s="114" t="s">
        <v>126</v>
      </c>
      <c r="D101" s="115" t="s">
        <v>874</v>
      </c>
      <c r="E101" s="114" t="s">
        <v>0</v>
      </c>
      <c r="F101" s="114" t="s">
        <v>1</v>
      </c>
      <c r="G101" s="127" t="s">
        <v>878</v>
      </c>
      <c r="H101" s="127" t="s">
        <v>869</v>
      </c>
      <c r="I101" s="115">
        <v>4</v>
      </c>
      <c r="J101" s="115">
        <v>4</v>
      </c>
      <c r="K101" s="132">
        <v>1</v>
      </c>
    </row>
    <row r="102" spans="1:11" ht="40.5" customHeight="1">
      <c r="A102" s="131"/>
      <c r="B102" s="127">
        <v>81</v>
      </c>
      <c r="C102" s="114" t="s">
        <v>127</v>
      </c>
      <c r="D102" s="115" t="s">
        <v>64</v>
      </c>
      <c r="E102" s="114" t="s">
        <v>846</v>
      </c>
      <c r="F102" s="114" t="s">
        <v>128</v>
      </c>
      <c r="G102" s="115" t="s">
        <v>878</v>
      </c>
      <c r="H102" s="115" t="s">
        <v>129</v>
      </c>
      <c r="I102" s="115">
        <v>15</v>
      </c>
      <c r="J102" s="115">
        <v>15</v>
      </c>
      <c r="K102" s="132">
        <v>1</v>
      </c>
    </row>
    <row r="103" spans="1:11" s="20" customFormat="1" ht="33" customHeight="1">
      <c r="A103" s="131"/>
      <c r="B103" s="127">
        <v>82</v>
      </c>
      <c r="C103" s="114"/>
      <c r="D103" s="115"/>
      <c r="E103" s="114"/>
      <c r="F103" s="114"/>
      <c r="G103" s="127"/>
      <c r="H103" s="127"/>
      <c r="I103" s="115"/>
      <c r="J103" s="115"/>
      <c r="K103" s="132"/>
    </row>
    <row r="104" spans="1:11" ht="53.25" customHeight="1">
      <c r="A104" s="131"/>
      <c r="B104" s="127">
        <v>83</v>
      </c>
      <c r="C104" s="114" t="s">
        <v>130</v>
      </c>
      <c r="D104" s="115" t="s">
        <v>118</v>
      </c>
      <c r="E104" s="114" t="s">
        <v>839</v>
      </c>
      <c r="F104" s="114" t="s">
        <v>131</v>
      </c>
      <c r="G104" s="115" t="s">
        <v>829</v>
      </c>
      <c r="H104" s="115" t="s">
        <v>881</v>
      </c>
      <c r="I104" s="115">
        <v>1.5</v>
      </c>
      <c r="J104" s="115">
        <v>1.5</v>
      </c>
      <c r="K104" s="132">
        <v>1</v>
      </c>
    </row>
    <row r="105" spans="1:11" ht="38.25" customHeight="1">
      <c r="A105" s="131"/>
      <c r="B105" s="127">
        <v>84</v>
      </c>
      <c r="C105" s="114" t="s">
        <v>132</v>
      </c>
      <c r="D105" s="115" t="s">
        <v>859</v>
      </c>
      <c r="E105" s="114" t="s">
        <v>1074</v>
      </c>
      <c r="F105" s="114" t="s">
        <v>1075</v>
      </c>
      <c r="G105" s="115" t="s">
        <v>878</v>
      </c>
      <c r="H105" s="115" t="s">
        <v>881</v>
      </c>
      <c r="I105" s="115">
        <v>40</v>
      </c>
      <c r="J105" s="115">
        <v>38</v>
      </c>
      <c r="K105" s="132">
        <v>1</v>
      </c>
    </row>
    <row r="106" spans="1:241" s="44" customFormat="1" ht="96">
      <c r="A106" s="131"/>
      <c r="B106" s="127">
        <v>85</v>
      </c>
      <c r="C106" s="114" t="s">
        <v>5</v>
      </c>
      <c r="D106" s="133" t="s">
        <v>859</v>
      </c>
      <c r="E106" s="114" t="s">
        <v>6</v>
      </c>
      <c r="F106" s="134" t="s">
        <v>7</v>
      </c>
      <c r="G106" s="115" t="s">
        <v>878</v>
      </c>
      <c r="H106" s="115" t="s">
        <v>869</v>
      </c>
      <c r="I106" s="115">
        <v>15</v>
      </c>
      <c r="J106" s="115">
        <v>15</v>
      </c>
      <c r="K106" s="132">
        <v>1</v>
      </c>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row>
    <row r="107" spans="1:11" ht="34.5" customHeight="1">
      <c r="A107" s="131"/>
      <c r="B107" s="127">
        <v>86</v>
      </c>
      <c r="C107" s="123" t="s">
        <v>1065</v>
      </c>
      <c r="D107" s="115" t="s">
        <v>64</v>
      </c>
      <c r="E107" s="124" t="s">
        <v>1066</v>
      </c>
      <c r="F107" s="114" t="s">
        <v>1067</v>
      </c>
      <c r="G107" s="115" t="s">
        <v>1068</v>
      </c>
      <c r="H107" s="115" t="s">
        <v>1008</v>
      </c>
      <c r="I107" s="115">
        <v>40</v>
      </c>
      <c r="J107" s="115">
        <v>20</v>
      </c>
      <c r="K107" s="132">
        <v>1</v>
      </c>
    </row>
    <row r="108" spans="1:11" ht="30" customHeight="1">
      <c r="A108" s="131"/>
      <c r="B108" s="127">
        <v>87</v>
      </c>
      <c r="C108" s="114" t="s">
        <v>133</v>
      </c>
      <c r="D108" s="115" t="s">
        <v>978</v>
      </c>
      <c r="E108" s="114" t="s">
        <v>1061</v>
      </c>
      <c r="F108" s="114" t="s">
        <v>1062</v>
      </c>
      <c r="G108" s="115" t="s">
        <v>862</v>
      </c>
      <c r="H108" s="115" t="s">
        <v>881</v>
      </c>
      <c r="I108" s="115">
        <v>15</v>
      </c>
      <c r="J108" s="115">
        <v>14</v>
      </c>
      <c r="K108" s="132">
        <v>1</v>
      </c>
    </row>
    <row r="109" spans="1:11" ht="28.5" customHeight="1">
      <c r="A109" s="131"/>
      <c r="B109" s="127">
        <v>88</v>
      </c>
      <c r="C109" s="122" t="s">
        <v>1063</v>
      </c>
      <c r="D109" s="115" t="s">
        <v>883</v>
      </c>
      <c r="E109" s="114" t="s">
        <v>1064</v>
      </c>
      <c r="F109" s="114" t="s">
        <v>134</v>
      </c>
      <c r="G109" s="115" t="s">
        <v>878</v>
      </c>
      <c r="H109" s="115" t="s">
        <v>885</v>
      </c>
      <c r="I109" s="115">
        <v>8</v>
      </c>
      <c r="J109" s="115">
        <v>8</v>
      </c>
      <c r="K109" s="132">
        <v>1</v>
      </c>
    </row>
    <row r="110" spans="1:11" ht="30.75" customHeight="1">
      <c r="A110" s="131"/>
      <c r="B110" s="127">
        <v>89</v>
      </c>
      <c r="C110" s="123" t="s">
        <v>1069</v>
      </c>
      <c r="D110" s="115" t="s">
        <v>879</v>
      </c>
      <c r="E110" s="124" t="s">
        <v>1070</v>
      </c>
      <c r="F110" s="114" t="s">
        <v>135</v>
      </c>
      <c r="G110" s="115" t="s">
        <v>862</v>
      </c>
      <c r="H110" s="115" t="s">
        <v>981</v>
      </c>
      <c r="I110" s="115">
        <v>15.5</v>
      </c>
      <c r="J110" s="115">
        <v>10</v>
      </c>
      <c r="K110" s="132">
        <v>1</v>
      </c>
    </row>
    <row r="111" spans="1:11" ht="33.75" customHeight="1">
      <c r="A111" s="138"/>
      <c r="B111" s="127">
        <v>90</v>
      </c>
      <c r="C111" s="125" t="s">
        <v>136</v>
      </c>
      <c r="D111" s="115" t="s">
        <v>137</v>
      </c>
      <c r="E111" s="125" t="s">
        <v>138</v>
      </c>
      <c r="F111" s="114" t="s">
        <v>139</v>
      </c>
      <c r="G111" s="126" t="s">
        <v>878</v>
      </c>
      <c r="H111" s="126" t="s">
        <v>140</v>
      </c>
      <c r="I111" s="127">
        <v>3.5</v>
      </c>
      <c r="J111" s="127">
        <v>3.5</v>
      </c>
      <c r="K111" s="132"/>
    </row>
    <row r="112" spans="1:11" ht="48" customHeight="1">
      <c r="A112" s="140"/>
      <c r="B112" s="127">
        <v>91</v>
      </c>
      <c r="C112" s="114" t="s">
        <v>141</v>
      </c>
      <c r="D112" s="115" t="s">
        <v>137</v>
      </c>
      <c r="E112" s="114" t="s">
        <v>142</v>
      </c>
      <c r="F112" s="114" t="s">
        <v>139</v>
      </c>
      <c r="G112" s="115" t="s">
        <v>878</v>
      </c>
      <c r="H112" s="115" t="s">
        <v>143</v>
      </c>
      <c r="I112" s="128">
        <v>115</v>
      </c>
      <c r="J112" s="128">
        <v>100</v>
      </c>
      <c r="K112" s="132"/>
    </row>
    <row r="113" spans="1:256" s="20" customFormat="1" ht="42.75" customHeight="1">
      <c r="A113" s="131"/>
      <c r="B113" s="127">
        <v>92</v>
      </c>
      <c r="C113" s="114" t="s">
        <v>144</v>
      </c>
      <c r="D113" s="115" t="s">
        <v>145</v>
      </c>
      <c r="E113" s="114" t="s">
        <v>837</v>
      </c>
      <c r="F113" s="114" t="s">
        <v>109</v>
      </c>
      <c r="G113" s="115" t="s">
        <v>878</v>
      </c>
      <c r="H113" s="115" t="s">
        <v>881</v>
      </c>
      <c r="I113" s="115">
        <v>3.5</v>
      </c>
      <c r="J113" s="115">
        <v>3</v>
      </c>
      <c r="K113" s="132">
        <v>1</v>
      </c>
      <c r="IH113" s="41"/>
      <c r="II113" s="41"/>
      <c r="IJ113" s="41"/>
      <c r="IK113" s="41"/>
      <c r="IL113" s="41"/>
      <c r="IM113" s="41"/>
      <c r="IN113" s="41"/>
      <c r="IO113" s="41"/>
      <c r="IP113" s="41"/>
      <c r="IQ113" s="41"/>
      <c r="IR113" s="41"/>
      <c r="IS113" s="41"/>
      <c r="IT113" s="41"/>
      <c r="IU113" s="41"/>
      <c r="IV113" s="41"/>
    </row>
    <row r="114" spans="1:11" ht="40.5" customHeight="1">
      <c r="A114" s="131"/>
      <c r="B114" s="127">
        <v>93</v>
      </c>
      <c r="C114" s="114" t="s">
        <v>419</v>
      </c>
      <c r="D114" s="115" t="s">
        <v>874</v>
      </c>
      <c r="E114" s="114" t="s">
        <v>420</v>
      </c>
      <c r="F114" s="114" t="s">
        <v>421</v>
      </c>
      <c r="G114" s="115" t="s">
        <v>862</v>
      </c>
      <c r="H114" s="115" t="s">
        <v>866</v>
      </c>
      <c r="I114" s="115">
        <v>10</v>
      </c>
      <c r="J114" s="115">
        <v>6</v>
      </c>
      <c r="K114" s="132">
        <v>1</v>
      </c>
    </row>
    <row r="115" spans="1:256" s="20" customFormat="1" ht="39.75" customHeight="1">
      <c r="A115" s="131"/>
      <c r="B115" s="127">
        <v>94</v>
      </c>
      <c r="C115" s="114" t="s">
        <v>146</v>
      </c>
      <c r="D115" s="115" t="s">
        <v>125</v>
      </c>
      <c r="E115" s="114" t="s">
        <v>549</v>
      </c>
      <c r="F115" s="114" t="s">
        <v>109</v>
      </c>
      <c r="G115" s="115" t="s">
        <v>878</v>
      </c>
      <c r="H115" s="115" t="s">
        <v>881</v>
      </c>
      <c r="I115" s="115">
        <v>2</v>
      </c>
      <c r="J115" s="115">
        <v>1.5</v>
      </c>
      <c r="K115" s="132">
        <v>1</v>
      </c>
      <c r="IH115" s="41"/>
      <c r="II115" s="41"/>
      <c r="IJ115" s="41"/>
      <c r="IK115" s="41"/>
      <c r="IL115" s="41"/>
      <c r="IM115" s="41"/>
      <c r="IN115" s="41"/>
      <c r="IO115" s="41"/>
      <c r="IP115" s="41"/>
      <c r="IQ115" s="41"/>
      <c r="IR115" s="41"/>
      <c r="IS115" s="41"/>
      <c r="IT115" s="41"/>
      <c r="IU115" s="41"/>
      <c r="IV115" s="41"/>
    </row>
    <row r="116" spans="1:11" ht="38.25" customHeight="1">
      <c r="A116" s="131"/>
      <c r="B116" s="127">
        <v>95</v>
      </c>
      <c r="C116" s="110" t="s">
        <v>147</v>
      </c>
      <c r="D116" s="111" t="s">
        <v>39</v>
      </c>
      <c r="E116" s="110" t="s">
        <v>643</v>
      </c>
      <c r="F116" s="114" t="s">
        <v>919</v>
      </c>
      <c r="G116" s="111" t="s">
        <v>878</v>
      </c>
      <c r="H116" s="111" t="s">
        <v>903</v>
      </c>
      <c r="I116" s="113">
        <v>20</v>
      </c>
      <c r="J116" s="113">
        <v>20</v>
      </c>
      <c r="K116" s="132"/>
    </row>
    <row r="117" spans="1:11" ht="38.25" customHeight="1">
      <c r="A117" s="131"/>
      <c r="B117" s="127">
        <v>96</v>
      </c>
      <c r="C117" s="114" t="s">
        <v>148</v>
      </c>
      <c r="D117" s="115" t="s">
        <v>149</v>
      </c>
      <c r="E117" s="114" t="s">
        <v>150</v>
      </c>
      <c r="F117" s="114" t="s">
        <v>151</v>
      </c>
      <c r="G117" s="115" t="s">
        <v>58</v>
      </c>
      <c r="H117" s="115" t="s">
        <v>140</v>
      </c>
      <c r="I117" s="115">
        <v>30</v>
      </c>
      <c r="J117" s="115">
        <v>30</v>
      </c>
      <c r="K117" s="132"/>
    </row>
    <row r="118" spans="1:11" ht="35.25" customHeight="1">
      <c r="A118" s="131"/>
      <c r="B118" s="127">
        <v>97</v>
      </c>
      <c r="C118" s="114" t="s">
        <v>152</v>
      </c>
      <c r="D118" s="115" t="s">
        <v>100</v>
      </c>
      <c r="E118" s="114" t="s">
        <v>840</v>
      </c>
      <c r="F118" s="114" t="s">
        <v>101</v>
      </c>
      <c r="G118" s="115" t="s">
        <v>878</v>
      </c>
      <c r="H118" s="115" t="s">
        <v>881</v>
      </c>
      <c r="I118" s="115">
        <v>10</v>
      </c>
      <c r="J118" s="115">
        <v>10</v>
      </c>
      <c r="K118" s="132">
        <v>1</v>
      </c>
    </row>
    <row r="119" spans="1:11" ht="31.5" customHeight="1">
      <c r="A119" s="131"/>
      <c r="B119" s="127">
        <v>98</v>
      </c>
      <c r="C119" s="114" t="s">
        <v>153</v>
      </c>
      <c r="D119" s="115" t="s">
        <v>56</v>
      </c>
      <c r="E119" s="114" t="s">
        <v>844</v>
      </c>
      <c r="F119" s="114" t="s">
        <v>57</v>
      </c>
      <c r="G119" s="115" t="s">
        <v>878</v>
      </c>
      <c r="H119" s="115" t="s">
        <v>881</v>
      </c>
      <c r="I119" s="115">
        <v>3.5</v>
      </c>
      <c r="J119" s="115">
        <v>3</v>
      </c>
      <c r="K119" s="132">
        <v>1</v>
      </c>
    </row>
    <row r="120" spans="1:11" ht="30" customHeight="1">
      <c r="A120" s="131"/>
      <c r="B120" s="127">
        <v>99</v>
      </c>
      <c r="C120" s="114" t="s">
        <v>154</v>
      </c>
      <c r="D120" s="115" t="s">
        <v>56</v>
      </c>
      <c r="E120" s="114" t="s">
        <v>845</v>
      </c>
      <c r="F120" s="114" t="s">
        <v>57</v>
      </c>
      <c r="G120" s="115" t="s">
        <v>878</v>
      </c>
      <c r="H120" s="115" t="s">
        <v>869</v>
      </c>
      <c r="I120" s="115">
        <v>4</v>
      </c>
      <c r="J120" s="115">
        <v>4</v>
      </c>
      <c r="K120" s="132">
        <v>1</v>
      </c>
    </row>
    <row r="121" spans="1:11" ht="36">
      <c r="A121" s="131"/>
      <c r="B121" s="127">
        <v>100</v>
      </c>
      <c r="C121" s="114" t="s">
        <v>155</v>
      </c>
      <c r="D121" s="115" t="s">
        <v>156</v>
      </c>
      <c r="E121" s="114" t="s">
        <v>157</v>
      </c>
      <c r="F121" s="114" t="s">
        <v>158</v>
      </c>
      <c r="G121" s="115" t="s">
        <v>878</v>
      </c>
      <c r="H121" s="115" t="s">
        <v>129</v>
      </c>
      <c r="I121" s="115">
        <v>2</v>
      </c>
      <c r="J121" s="115">
        <v>2</v>
      </c>
      <c r="K121" s="132">
        <v>1</v>
      </c>
    </row>
    <row r="122" spans="1:241" s="45" customFormat="1" ht="35.25" customHeight="1">
      <c r="A122" s="113"/>
      <c r="B122" s="127">
        <v>101</v>
      </c>
      <c r="C122" s="117" t="s">
        <v>159</v>
      </c>
      <c r="D122" s="113" t="s">
        <v>874</v>
      </c>
      <c r="E122" s="117" t="s">
        <v>414</v>
      </c>
      <c r="F122" s="117" t="s">
        <v>875</v>
      </c>
      <c r="G122" s="113" t="s">
        <v>862</v>
      </c>
      <c r="H122" s="113" t="s">
        <v>869</v>
      </c>
      <c r="I122" s="113">
        <v>4</v>
      </c>
      <c r="J122" s="113">
        <v>4</v>
      </c>
      <c r="K122" s="132">
        <v>1</v>
      </c>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c r="GC122" s="20"/>
      <c r="GD122" s="20"/>
      <c r="GE122" s="20"/>
      <c r="GF122" s="20"/>
      <c r="GG122" s="20"/>
      <c r="GH122" s="20"/>
      <c r="GI122" s="20"/>
      <c r="GJ122" s="20"/>
      <c r="GK122" s="20"/>
      <c r="GL122" s="20"/>
      <c r="GM122" s="20"/>
      <c r="GN122" s="20"/>
      <c r="GO122" s="20"/>
      <c r="GP122" s="20"/>
      <c r="GQ122" s="20"/>
      <c r="GR122" s="20"/>
      <c r="GS122" s="20"/>
      <c r="GT122" s="20"/>
      <c r="GU122" s="20"/>
      <c r="GV122" s="20"/>
      <c r="GW122" s="20"/>
      <c r="GX122" s="20"/>
      <c r="GY122" s="20"/>
      <c r="GZ122" s="20"/>
      <c r="HA122" s="20"/>
      <c r="HB122" s="20"/>
      <c r="HC122" s="20"/>
      <c r="HD122" s="20"/>
      <c r="HE122" s="20"/>
      <c r="HF122" s="20"/>
      <c r="HG122" s="20"/>
      <c r="HH122" s="20"/>
      <c r="HI122" s="20"/>
      <c r="HJ122" s="20"/>
      <c r="HK122" s="20"/>
      <c r="HL122" s="20"/>
      <c r="HM122" s="20"/>
      <c r="HN122" s="20"/>
      <c r="HO122" s="20"/>
      <c r="HP122" s="20"/>
      <c r="HQ122" s="20"/>
      <c r="HR122" s="20"/>
      <c r="HS122" s="20"/>
      <c r="HT122" s="20"/>
      <c r="HU122" s="20"/>
      <c r="HV122" s="20"/>
      <c r="HW122" s="20"/>
      <c r="HX122" s="20"/>
      <c r="HY122" s="20"/>
      <c r="HZ122" s="20"/>
      <c r="IA122" s="20"/>
      <c r="IB122" s="20"/>
      <c r="IC122" s="20"/>
      <c r="ID122" s="20"/>
      <c r="IE122" s="20"/>
      <c r="IF122" s="20"/>
      <c r="IG122" s="20"/>
    </row>
    <row r="123" spans="1:241" s="45" customFormat="1" ht="41.25" customHeight="1">
      <c r="A123" s="113"/>
      <c r="B123" s="127">
        <v>102</v>
      </c>
      <c r="C123" s="117" t="s">
        <v>160</v>
      </c>
      <c r="D123" s="113" t="s">
        <v>874</v>
      </c>
      <c r="E123" s="117" t="s">
        <v>415</v>
      </c>
      <c r="F123" s="117" t="s">
        <v>875</v>
      </c>
      <c r="G123" s="113" t="s">
        <v>862</v>
      </c>
      <c r="H123" s="113" t="s">
        <v>869</v>
      </c>
      <c r="I123" s="113">
        <v>3</v>
      </c>
      <c r="J123" s="113">
        <v>3</v>
      </c>
      <c r="K123" s="132">
        <v>1</v>
      </c>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c r="FX123" s="20"/>
      <c r="FY123" s="20"/>
      <c r="FZ123" s="20"/>
      <c r="GA123" s="20"/>
      <c r="GB123" s="20"/>
      <c r="GC123" s="20"/>
      <c r="GD123" s="20"/>
      <c r="GE123" s="20"/>
      <c r="GF123" s="20"/>
      <c r="GG123" s="20"/>
      <c r="GH123" s="20"/>
      <c r="GI123" s="20"/>
      <c r="GJ123" s="20"/>
      <c r="GK123" s="20"/>
      <c r="GL123" s="20"/>
      <c r="GM123" s="20"/>
      <c r="GN123" s="20"/>
      <c r="GO123" s="20"/>
      <c r="GP123" s="20"/>
      <c r="GQ123" s="20"/>
      <c r="GR123" s="20"/>
      <c r="GS123" s="20"/>
      <c r="GT123" s="20"/>
      <c r="GU123" s="20"/>
      <c r="GV123" s="20"/>
      <c r="GW123" s="20"/>
      <c r="GX123" s="20"/>
      <c r="GY123" s="20"/>
      <c r="GZ123" s="20"/>
      <c r="HA123" s="20"/>
      <c r="HB123" s="20"/>
      <c r="HC123" s="20"/>
      <c r="HD123" s="20"/>
      <c r="HE123" s="20"/>
      <c r="HF123" s="20"/>
      <c r="HG123" s="20"/>
      <c r="HH123" s="20"/>
      <c r="HI123" s="20"/>
      <c r="HJ123" s="20"/>
      <c r="HK123" s="20"/>
      <c r="HL123" s="20"/>
      <c r="HM123" s="20"/>
      <c r="HN123" s="20"/>
      <c r="HO123" s="20"/>
      <c r="HP123" s="20"/>
      <c r="HQ123" s="20"/>
      <c r="HR123" s="20"/>
      <c r="HS123" s="20"/>
      <c r="HT123" s="20"/>
      <c r="HU123" s="20"/>
      <c r="HV123" s="20"/>
      <c r="HW123" s="20"/>
      <c r="HX123" s="20"/>
      <c r="HY123" s="20"/>
      <c r="HZ123" s="20"/>
      <c r="IA123" s="20"/>
      <c r="IB123" s="20"/>
      <c r="IC123" s="20"/>
      <c r="ID123" s="20"/>
      <c r="IE123" s="20"/>
      <c r="IF123" s="20"/>
      <c r="IG123" s="20"/>
    </row>
    <row r="124" spans="1:241" s="46" customFormat="1" ht="47.25" customHeight="1">
      <c r="A124" s="141"/>
      <c r="B124" s="127">
        <v>103</v>
      </c>
      <c r="C124" s="117" t="s">
        <v>161</v>
      </c>
      <c r="D124" s="113" t="s">
        <v>874</v>
      </c>
      <c r="E124" s="117" t="s">
        <v>416</v>
      </c>
      <c r="F124" s="117" t="s">
        <v>875</v>
      </c>
      <c r="G124" s="113" t="s">
        <v>878</v>
      </c>
      <c r="H124" s="113" t="s">
        <v>869</v>
      </c>
      <c r="I124" s="113">
        <v>7</v>
      </c>
      <c r="J124" s="113">
        <v>7</v>
      </c>
      <c r="K124" s="132">
        <v>1</v>
      </c>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R124" s="20"/>
      <c r="FS124" s="20"/>
      <c r="FT124" s="20"/>
      <c r="FU124" s="20"/>
      <c r="FV124" s="20"/>
      <c r="FW124" s="20"/>
      <c r="FX124" s="20"/>
      <c r="FY124" s="20"/>
      <c r="FZ124" s="20"/>
      <c r="GA124" s="20"/>
      <c r="GB124" s="20"/>
      <c r="GC124" s="20"/>
      <c r="GD124" s="20"/>
      <c r="GE124" s="20"/>
      <c r="GF124" s="20"/>
      <c r="GG124" s="20"/>
      <c r="GH124" s="20"/>
      <c r="GI124" s="20"/>
      <c r="GJ124" s="20"/>
      <c r="GK124" s="20"/>
      <c r="GL124" s="20"/>
      <c r="GM124" s="20"/>
      <c r="GN124" s="20"/>
      <c r="GO124" s="20"/>
      <c r="GP124" s="20"/>
      <c r="GQ124" s="20"/>
      <c r="GR124" s="20"/>
      <c r="GS124" s="20"/>
      <c r="GT124" s="20"/>
      <c r="GU124" s="20"/>
      <c r="GV124" s="20"/>
      <c r="GW124" s="20"/>
      <c r="GX124" s="20"/>
      <c r="GY124" s="20"/>
      <c r="GZ124" s="20"/>
      <c r="HA124" s="20"/>
      <c r="HB124" s="20"/>
      <c r="HC124" s="20"/>
      <c r="HD124" s="20"/>
      <c r="HE124" s="20"/>
      <c r="HF124" s="20"/>
      <c r="HG124" s="20"/>
      <c r="HH124" s="20"/>
      <c r="HI124" s="20"/>
      <c r="HJ124" s="20"/>
      <c r="HK124" s="20"/>
      <c r="HL124" s="20"/>
      <c r="HM124" s="20"/>
      <c r="HN124" s="20"/>
      <c r="HO124" s="20"/>
      <c r="HP124" s="20"/>
      <c r="HQ124" s="20"/>
      <c r="HR124" s="20"/>
      <c r="HS124" s="20"/>
      <c r="HT124" s="20"/>
      <c r="HU124" s="20"/>
      <c r="HV124" s="20"/>
      <c r="HW124" s="20"/>
      <c r="HX124" s="20"/>
      <c r="HY124" s="20"/>
      <c r="HZ124" s="20"/>
      <c r="IA124" s="20"/>
      <c r="IB124" s="20"/>
      <c r="IC124" s="20"/>
      <c r="ID124" s="20"/>
      <c r="IE124" s="20"/>
      <c r="IF124" s="20"/>
      <c r="IG124" s="20"/>
    </row>
    <row r="125" spans="1:241" s="47" customFormat="1" ht="60">
      <c r="A125" s="142"/>
      <c r="B125" s="127">
        <v>104</v>
      </c>
      <c r="C125" s="117" t="s">
        <v>417</v>
      </c>
      <c r="D125" s="113" t="s">
        <v>883</v>
      </c>
      <c r="E125" s="117" t="s">
        <v>418</v>
      </c>
      <c r="F125" s="117" t="s">
        <v>922</v>
      </c>
      <c r="G125" s="113" t="s">
        <v>878</v>
      </c>
      <c r="H125" s="113" t="s">
        <v>869</v>
      </c>
      <c r="I125" s="113">
        <v>10</v>
      </c>
      <c r="J125" s="113">
        <v>10</v>
      </c>
      <c r="K125" s="132">
        <v>1</v>
      </c>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c r="FX125" s="20"/>
      <c r="FY125" s="20"/>
      <c r="FZ125" s="20"/>
      <c r="GA125" s="20"/>
      <c r="GB125" s="20"/>
      <c r="GC125" s="20"/>
      <c r="GD125" s="20"/>
      <c r="GE125" s="20"/>
      <c r="GF125" s="20"/>
      <c r="GG125" s="20"/>
      <c r="GH125" s="20"/>
      <c r="GI125" s="20"/>
      <c r="GJ125" s="20"/>
      <c r="GK125" s="20"/>
      <c r="GL125" s="20"/>
      <c r="GM125" s="20"/>
      <c r="GN125" s="20"/>
      <c r="GO125" s="20"/>
      <c r="GP125" s="20"/>
      <c r="GQ125" s="20"/>
      <c r="GR125" s="20"/>
      <c r="GS125" s="20"/>
      <c r="GT125" s="20"/>
      <c r="GU125" s="20"/>
      <c r="GV125" s="20"/>
      <c r="GW125" s="20"/>
      <c r="GX125" s="20"/>
      <c r="GY125" s="20"/>
      <c r="GZ125" s="20"/>
      <c r="HA125" s="20"/>
      <c r="HB125" s="20"/>
      <c r="HC125" s="20"/>
      <c r="HD125" s="20"/>
      <c r="HE125" s="20"/>
      <c r="HF125" s="20"/>
      <c r="HG125" s="20"/>
      <c r="HH125" s="20"/>
      <c r="HI125" s="20"/>
      <c r="HJ125" s="20"/>
      <c r="HK125" s="20"/>
      <c r="HL125" s="20"/>
      <c r="HM125" s="20"/>
      <c r="HN125" s="20"/>
      <c r="HO125" s="20"/>
      <c r="HP125" s="20"/>
      <c r="HQ125" s="20"/>
      <c r="HR125" s="20"/>
      <c r="HS125" s="20"/>
      <c r="HT125" s="20"/>
      <c r="HU125" s="20"/>
      <c r="HV125" s="20"/>
      <c r="HW125" s="20"/>
      <c r="HX125" s="20"/>
      <c r="HY125" s="20"/>
      <c r="HZ125" s="20"/>
      <c r="IA125" s="20"/>
      <c r="IB125" s="20"/>
      <c r="IC125" s="20"/>
      <c r="ID125" s="20"/>
      <c r="IE125" s="20"/>
      <c r="IF125" s="20"/>
      <c r="IG125" s="20"/>
    </row>
    <row r="126" spans="1:241" s="47" customFormat="1" ht="54.75" customHeight="1">
      <c r="A126" s="142"/>
      <c r="B126" s="127">
        <v>105</v>
      </c>
      <c r="C126" s="116" t="s">
        <v>162</v>
      </c>
      <c r="D126" s="113" t="s">
        <v>879</v>
      </c>
      <c r="E126" s="117" t="s">
        <v>163</v>
      </c>
      <c r="F126" s="117" t="s">
        <v>945</v>
      </c>
      <c r="G126" s="113" t="s">
        <v>862</v>
      </c>
      <c r="H126" s="113" t="s">
        <v>164</v>
      </c>
      <c r="I126" s="113">
        <v>37</v>
      </c>
      <c r="J126" s="113">
        <v>26</v>
      </c>
      <c r="K126" s="132">
        <v>1</v>
      </c>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s="20"/>
      <c r="HE126" s="20"/>
      <c r="HF126" s="20"/>
      <c r="HG126" s="20"/>
      <c r="HH126" s="20"/>
      <c r="HI126" s="20"/>
      <c r="HJ126" s="20"/>
      <c r="HK126" s="20"/>
      <c r="HL126" s="20"/>
      <c r="HM126" s="20"/>
      <c r="HN126" s="20"/>
      <c r="HO126" s="20"/>
      <c r="HP126" s="20"/>
      <c r="HQ126" s="20"/>
      <c r="HR126" s="20"/>
      <c r="HS126" s="20"/>
      <c r="HT126" s="20"/>
      <c r="HU126" s="20"/>
      <c r="HV126" s="20"/>
      <c r="HW126" s="20"/>
      <c r="HX126" s="20"/>
      <c r="HY126" s="20"/>
      <c r="HZ126" s="20"/>
      <c r="IA126" s="20"/>
      <c r="IB126" s="20"/>
      <c r="IC126" s="20"/>
      <c r="ID126" s="20"/>
      <c r="IE126" s="20"/>
      <c r="IF126" s="20"/>
      <c r="IG126" s="20"/>
    </row>
    <row r="127" spans="1:11" ht="38.25" customHeight="1">
      <c r="A127" s="131"/>
      <c r="B127" s="127">
        <v>106</v>
      </c>
      <c r="C127" s="110" t="s">
        <v>165</v>
      </c>
      <c r="D127" s="111" t="s">
        <v>39</v>
      </c>
      <c r="E127" s="110" t="s">
        <v>166</v>
      </c>
      <c r="F127" s="114" t="s">
        <v>919</v>
      </c>
      <c r="G127" s="111" t="s">
        <v>878</v>
      </c>
      <c r="H127" s="111" t="s">
        <v>869</v>
      </c>
      <c r="I127" s="113">
        <v>10</v>
      </c>
      <c r="J127" s="113">
        <v>10</v>
      </c>
      <c r="K127" s="132"/>
    </row>
    <row r="128" spans="1:241" s="36" customFormat="1" ht="24" customHeight="1">
      <c r="A128" s="112" t="s">
        <v>167</v>
      </c>
      <c r="B128" s="129"/>
      <c r="C128" s="112"/>
      <c r="D128" s="129"/>
      <c r="E128" s="112"/>
      <c r="F128" s="112"/>
      <c r="G128" s="129"/>
      <c r="H128" s="129"/>
      <c r="I128" s="129">
        <f>SUM(I129:I138)</f>
        <v>890</v>
      </c>
      <c r="J128" s="129">
        <f>SUM(J129:J138)</f>
        <v>840</v>
      </c>
      <c r="K128" s="130">
        <f>SUM(K129:K138)</f>
        <v>10</v>
      </c>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c r="FX128" s="20"/>
      <c r="FY128" s="20"/>
      <c r="FZ128" s="20"/>
      <c r="GA128" s="20"/>
      <c r="GB128" s="20"/>
      <c r="GC128" s="20"/>
      <c r="GD128" s="20"/>
      <c r="GE128" s="20"/>
      <c r="GF128" s="20"/>
      <c r="GG128" s="20"/>
      <c r="GH128" s="20"/>
      <c r="GI128" s="20"/>
      <c r="GJ128" s="20"/>
      <c r="GK128" s="20"/>
      <c r="GL128" s="20"/>
      <c r="GM128" s="20"/>
      <c r="GN128" s="20"/>
      <c r="GO128" s="20"/>
      <c r="GP128" s="20"/>
      <c r="GQ128" s="20"/>
      <c r="GR128" s="20"/>
      <c r="GS128" s="20"/>
      <c r="GT128" s="20"/>
      <c r="GU128" s="20"/>
      <c r="GV128" s="20"/>
      <c r="GW128" s="20"/>
      <c r="GX128" s="20"/>
      <c r="GY128" s="20"/>
      <c r="GZ128" s="20"/>
      <c r="HA128" s="20"/>
      <c r="HB128" s="20"/>
      <c r="HC128" s="20"/>
      <c r="HD128" s="20"/>
      <c r="HE128" s="20"/>
      <c r="HF128" s="20"/>
      <c r="HG128" s="20"/>
      <c r="HH128" s="20"/>
      <c r="HI128" s="20"/>
      <c r="HJ128" s="20"/>
      <c r="HK128" s="20"/>
      <c r="HL128" s="20"/>
      <c r="HM128" s="20"/>
      <c r="HN128" s="20"/>
      <c r="HO128" s="20"/>
      <c r="HP128" s="20"/>
      <c r="HQ128" s="20"/>
      <c r="HR128" s="20"/>
      <c r="HS128" s="20"/>
      <c r="HT128" s="20"/>
      <c r="HU128" s="20"/>
      <c r="HV128" s="20"/>
      <c r="HW128" s="20"/>
      <c r="HX128" s="20"/>
      <c r="HY128" s="20"/>
      <c r="HZ128" s="20"/>
      <c r="IA128" s="20"/>
      <c r="IB128" s="20"/>
      <c r="IC128" s="20"/>
      <c r="ID128" s="20"/>
      <c r="IE128" s="20"/>
      <c r="IF128" s="20"/>
      <c r="IG128" s="20"/>
    </row>
    <row r="129" spans="1:11" ht="36" customHeight="1">
      <c r="A129" s="131"/>
      <c r="B129" s="127">
        <v>107</v>
      </c>
      <c r="C129" s="114" t="s">
        <v>168</v>
      </c>
      <c r="D129" s="115" t="s">
        <v>118</v>
      </c>
      <c r="E129" s="114" t="s">
        <v>169</v>
      </c>
      <c r="F129" s="114" t="s">
        <v>170</v>
      </c>
      <c r="G129" s="115" t="s">
        <v>862</v>
      </c>
      <c r="H129" s="115" t="s">
        <v>129</v>
      </c>
      <c r="I129" s="115">
        <v>300</v>
      </c>
      <c r="J129" s="115">
        <v>300</v>
      </c>
      <c r="K129" s="132">
        <v>1</v>
      </c>
    </row>
    <row r="130" spans="1:11" ht="34.5" customHeight="1">
      <c r="A130" s="131"/>
      <c r="B130" s="127">
        <v>108</v>
      </c>
      <c r="C130" s="114" t="s">
        <v>171</v>
      </c>
      <c r="D130" s="115" t="s">
        <v>118</v>
      </c>
      <c r="E130" s="114" t="s">
        <v>172</v>
      </c>
      <c r="F130" s="114" t="s">
        <v>173</v>
      </c>
      <c r="G130" s="115" t="s">
        <v>862</v>
      </c>
      <c r="H130" s="115" t="s">
        <v>129</v>
      </c>
      <c r="I130" s="115">
        <v>80</v>
      </c>
      <c r="J130" s="115">
        <v>80</v>
      </c>
      <c r="K130" s="132">
        <v>1</v>
      </c>
    </row>
    <row r="131" spans="1:11" ht="33" customHeight="1">
      <c r="A131" s="131"/>
      <c r="B131" s="127">
        <v>109</v>
      </c>
      <c r="C131" s="114" t="s">
        <v>174</v>
      </c>
      <c r="D131" s="115" t="s">
        <v>149</v>
      </c>
      <c r="E131" s="114" t="s">
        <v>172</v>
      </c>
      <c r="F131" s="114" t="s">
        <v>151</v>
      </c>
      <c r="G131" s="115" t="s">
        <v>862</v>
      </c>
      <c r="H131" s="115" t="s">
        <v>129</v>
      </c>
      <c r="I131" s="115">
        <v>30</v>
      </c>
      <c r="J131" s="115">
        <v>30</v>
      </c>
      <c r="K131" s="132">
        <v>1</v>
      </c>
    </row>
    <row r="132" spans="1:11" ht="32.25" customHeight="1">
      <c r="A132" s="131"/>
      <c r="B132" s="127">
        <v>110</v>
      </c>
      <c r="C132" s="114" t="s">
        <v>175</v>
      </c>
      <c r="D132" s="115" t="s">
        <v>176</v>
      </c>
      <c r="E132" s="114" t="s">
        <v>172</v>
      </c>
      <c r="F132" s="114" t="s">
        <v>134</v>
      </c>
      <c r="G132" s="115" t="s">
        <v>862</v>
      </c>
      <c r="H132" s="115" t="s">
        <v>129</v>
      </c>
      <c r="I132" s="115">
        <v>30</v>
      </c>
      <c r="J132" s="115">
        <v>30</v>
      </c>
      <c r="K132" s="132">
        <v>1</v>
      </c>
    </row>
    <row r="133" spans="1:11" ht="28.5" customHeight="1">
      <c r="A133" s="131"/>
      <c r="B133" s="127">
        <v>111</v>
      </c>
      <c r="C133" s="114" t="s">
        <v>177</v>
      </c>
      <c r="D133" s="115" t="s">
        <v>100</v>
      </c>
      <c r="E133" s="114" t="s">
        <v>172</v>
      </c>
      <c r="F133" s="114" t="s">
        <v>101</v>
      </c>
      <c r="G133" s="115" t="s">
        <v>862</v>
      </c>
      <c r="H133" s="115" t="s">
        <v>129</v>
      </c>
      <c r="I133" s="115">
        <v>30</v>
      </c>
      <c r="J133" s="115">
        <v>30</v>
      </c>
      <c r="K133" s="132">
        <v>1</v>
      </c>
    </row>
    <row r="134" spans="1:11" ht="32.25" customHeight="1">
      <c r="A134" s="131"/>
      <c r="B134" s="127">
        <v>112</v>
      </c>
      <c r="C134" s="114" t="s">
        <v>178</v>
      </c>
      <c r="D134" s="115" t="s">
        <v>137</v>
      </c>
      <c r="E134" s="114" t="s">
        <v>172</v>
      </c>
      <c r="F134" s="114" t="s">
        <v>139</v>
      </c>
      <c r="G134" s="115" t="s">
        <v>862</v>
      </c>
      <c r="H134" s="115" t="s">
        <v>129</v>
      </c>
      <c r="I134" s="115">
        <v>30</v>
      </c>
      <c r="J134" s="115">
        <v>30</v>
      </c>
      <c r="K134" s="132">
        <v>1</v>
      </c>
    </row>
    <row r="135" spans="1:11" ht="33.75" customHeight="1">
      <c r="A135" s="131"/>
      <c r="B135" s="127">
        <v>113</v>
      </c>
      <c r="C135" s="114" t="s">
        <v>179</v>
      </c>
      <c r="D135" s="115" t="s">
        <v>156</v>
      </c>
      <c r="E135" s="114" t="s">
        <v>172</v>
      </c>
      <c r="F135" s="114" t="s">
        <v>180</v>
      </c>
      <c r="G135" s="115" t="s">
        <v>862</v>
      </c>
      <c r="H135" s="115" t="s">
        <v>129</v>
      </c>
      <c r="I135" s="115">
        <v>30</v>
      </c>
      <c r="J135" s="115">
        <v>30</v>
      </c>
      <c r="K135" s="132">
        <v>1</v>
      </c>
    </row>
    <row r="136" spans="1:11" ht="35.25" customHeight="1">
      <c r="A136" s="131"/>
      <c r="B136" s="127">
        <v>114</v>
      </c>
      <c r="C136" s="114" t="s">
        <v>619</v>
      </c>
      <c r="D136" s="115" t="s">
        <v>978</v>
      </c>
      <c r="E136" s="114" t="s">
        <v>172</v>
      </c>
      <c r="F136" s="114" t="s">
        <v>931</v>
      </c>
      <c r="G136" s="115" t="s">
        <v>862</v>
      </c>
      <c r="H136" s="115" t="s">
        <v>869</v>
      </c>
      <c r="I136" s="115">
        <v>30</v>
      </c>
      <c r="J136" s="115">
        <v>30</v>
      </c>
      <c r="K136" s="132">
        <v>1</v>
      </c>
    </row>
    <row r="137" spans="1:11" ht="35.25" customHeight="1">
      <c r="A137" s="131"/>
      <c r="B137" s="127">
        <v>115</v>
      </c>
      <c r="C137" s="114" t="s">
        <v>181</v>
      </c>
      <c r="D137" s="115" t="s">
        <v>56</v>
      </c>
      <c r="E137" s="114" t="s">
        <v>172</v>
      </c>
      <c r="F137" s="114" t="s">
        <v>57</v>
      </c>
      <c r="G137" s="115" t="s">
        <v>862</v>
      </c>
      <c r="H137" s="115" t="s">
        <v>129</v>
      </c>
      <c r="I137" s="115">
        <v>30</v>
      </c>
      <c r="J137" s="115">
        <v>30</v>
      </c>
      <c r="K137" s="132">
        <v>1</v>
      </c>
    </row>
    <row r="138" spans="1:11" ht="32.25" customHeight="1">
      <c r="A138" s="131"/>
      <c r="B138" s="127">
        <v>116</v>
      </c>
      <c r="C138" s="114" t="s">
        <v>182</v>
      </c>
      <c r="D138" s="115" t="s">
        <v>64</v>
      </c>
      <c r="E138" s="114" t="s">
        <v>183</v>
      </c>
      <c r="F138" s="114" t="s">
        <v>184</v>
      </c>
      <c r="G138" s="115" t="s">
        <v>878</v>
      </c>
      <c r="H138" s="115" t="s">
        <v>59</v>
      </c>
      <c r="I138" s="115">
        <v>300</v>
      </c>
      <c r="J138" s="115">
        <v>250</v>
      </c>
      <c r="K138" s="132">
        <v>1</v>
      </c>
    </row>
    <row r="139" spans="1:241" s="36" customFormat="1" ht="24" customHeight="1">
      <c r="A139" s="112" t="s">
        <v>185</v>
      </c>
      <c r="B139" s="129"/>
      <c r="C139" s="112"/>
      <c r="D139" s="129"/>
      <c r="E139" s="112"/>
      <c r="F139" s="112"/>
      <c r="G139" s="129"/>
      <c r="H139" s="129"/>
      <c r="I139" s="129">
        <f>SUM(I140)</f>
        <v>12</v>
      </c>
      <c r="J139" s="129">
        <f>SUM(J140)</f>
        <v>12</v>
      </c>
      <c r="K139" s="130">
        <f>SUM(K140)</f>
        <v>1</v>
      </c>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c r="GA139" s="20"/>
      <c r="GB139" s="20"/>
      <c r="GC139" s="20"/>
      <c r="GD139" s="20"/>
      <c r="GE139" s="20"/>
      <c r="GF139" s="20"/>
      <c r="GG139" s="20"/>
      <c r="GH139" s="20"/>
      <c r="GI139" s="20"/>
      <c r="GJ139" s="20"/>
      <c r="GK139" s="20"/>
      <c r="GL139" s="20"/>
      <c r="GM139" s="20"/>
      <c r="GN139" s="20"/>
      <c r="GO139" s="20"/>
      <c r="GP139" s="20"/>
      <c r="GQ139" s="20"/>
      <c r="GR139" s="20"/>
      <c r="GS139" s="20"/>
      <c r="GT139" s="20"/>
      <c r="GU139" s="20"/>
      <c r="GV139" s="20"/>
      <c r="GW139" s="20"/>
      <c r="GX139" s="20"/>
      <c r="GY139" s="20"/>
      <c r="GZ139" s="20"/>
      <c r="HA139" s="20"/>
      <c r="HB139" s="20"/>
      <c r="HC139" s="20"/>
      <c r="HD139" s="20"/>
      <c r="HE139" s="20"/>
      <c r="HF139" s="20"/>
      <c r="HG139" s="20"/>
      <c r="HH139" s="20"/>
      <c r="HI139" s="20"/>
      <c r="HJ139" s="20"/>
      <c r="HK139" s="20"/>
      <c r="HL139" s="20"/>
      <c r="HM139" s="20"/>
      <c r="HN139" s="20"/>
      <c r="HO139" s="20"/>
      <c r="HP139" s="20"/>
      <c r="HQ139" s="20"/>
      <c r="HR139" s="20"/>
      <c r="HS139" s="20"/>
      <c r="HT139" s="20"/>
      <c r="HU139" s="20"/>
      <c r="HV139" s="20"/>
      <c r="HW139" s="20"/>
      <c r="HX139" s="20"/>
      <c r="HY139" s="20"/>
      <c r="HZ139" s="20"/>
      <c r="IA139" s="20"/>
      <c r="IB139" s="20"/>
      <c r="IC139" s="20"/>
      <c r="ID139" s="20"/>
      <c r="IE139" s="20"/>
      <c r="IF139" s="20"/>
      <c r="IG139" s="20"/>
    </row>
    <row r="140" spans="1:11" ht="33" customHeight="1">
      <c r="A140" s="131"/>
      <c r="B140" s="127">
        <v>117</v>
      </c>
      <c r="C140" s="114" t="s">
        <v>450</v>
      </c>
      <c r="D140" s="115" t="s">
        <v>874</v>
      </c>
      <c r="E140" s="114" t="s">
        <v>451</v>
      </c>
      <c r="F140" s="114" t="s">
        <v>875</v>
      </c>
      <c r="G140" s="115" t="s">
        <v>878</v>
      </c>
      <c r="H140" s="115" t="s">
        <v>869</v>
      </c>
      <c r="I140" s="115">
        <v>12</v>
      </c>
      <c r="J140" s="115">
        <v>12</v>
      </c>
      <c r="K140" s="132">
        <v>1</v>
      </c>
    </row>
    <row r="141" spans="1:241" s="36" customFormat="1" ht="24" customHeight="1">
      <c r="A141" s="112" t="s">
        <v>186</v>
      </c>
      <c r="B141" s="129"/>
      <c r="C141" s="112"/>
      <c r="D141" s="129"/>
      <c r="E141" s="112"/>
      <c r="F141" s="112"/>
      <c r="G141" s="129"/>
      <c r="H141" s="129"/>
      <c r="I141" s="129">
        <f>SUM(I142)</f>
        <v>38</v>
      </c>
      <c r="J141" s="129">
        <f>SUM(J142)</f>
        <v>20</v>
      </c>
      <c r="K141" s="130">
        <f>SUM(K142)</f>
        <v>1</v>
      </c>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c r="EZ141" s="20"/>
      <c r="FA141" s="20"/>
      <c r="FB141" s="20"/>
      <c r="FC141" s="20"/>
      <c r="FD141" s="20"/>
      <c r="FE141" s="20"/>
      <c r="FF141" s="20"/>
      <c r="FG141" s="20"/>
      <c r="FH141" s="20"/>
      <c r="FI141" s="20"/>
      <c r="FJ141" s="20"/>
      <c r="FK141" s="20"/>
      <c r="FL141" s="20"/>
      <c r="FM141" s="20"/>
      <c r="FN141" s="20"/>
      <c r="FO141" s="20"/>
      <c r="FP141" s="20"/>
      <c r="FQ141" s="20"/>
      <c r="FR141" s="20"/>
      <c r="FS141" s="20"/>
      <c r="FT141" s="20"/>
      <c r="FU141" s="20"/>
      <c r="FV141" s="20"/>
      <c r="FW141" s="20"/>
      <c r="FX141" s="20"/>
      <c r="FY141" s="20"/>
      <c r="FZ141" s="20"/>
      <c r="GA141" s="20"/>
      <c r="GB141" s="20"/>
      <c r="GC141" s="20"/>
      <c r="GD141" s="20"/>
      <c r="GE141" s="20"/>
      <c r="GF141" s="20"/>
      <c r="GG141" s="20"/>
      <c r="GH141" s="20"/>
      <c r="GI141" s="20"/>
      <c r="GJ141" s="20"/>
      <c r="GK141" s="20"/>
      <c r="GL141" s="20"/>
      <c r="GM141" s="20"/>
      <c r="GN141" s="20"/>
      <c r="GO141" s="20"/>
      <c r="GP141" s="20"/>
      <c r="GQ141" s="20"/>
      <c r="GR141" s="20"/>
      <c r="GS141" s="20"/>
      <c r="GT141" s="20"/>
      <c r="GU141" s="20"/>
      <c r="GV141" s="20"/>
      <c r="GW141" s="20"/>
      <c r="GX141" s="20"/>
      <c r="GY141" s="20"/>
      <c r="GZ141" s="20"/>
      <c r="HA141" s="20"/>
      <c r="HB141" s="20"/>
      <c r="HC141" s="20"/>
      <c r="HD141" s="20"/>
      <c r="HE141" s="20"/>
      <c r="HF141" s="20"/>
      <c r="HG141" s="20"/>
      <c r="HH141" s="20"/>
      <c r="HI141" s="20"/>
      <c r="HJ141" s="20"/>
      <c r="HK141" s="20"/>
      <c r="HL141" s="20"/>
      <c r="HM141" s="20"/>
      <c r="HN141" s="20"/>
      <c r="HO141" s="20"/>
      <c r="HP141" s="20"/>
      <c r="HQ141" s="20"/>
      <c r="HR141" s="20"/>
      <c r="HS141" s="20"/>
      <c r="HT141" s="20"/>
      <c r="HU141" s="20"/>
      <c r="HV141" s="20"/>
      <c r="HW141" s="20"/>
      <c r="HX141" s="20"/>
      <c r="HY141" s="20"/>
      <c r="HZ141" s="20"/>
      <c r="IA141" s="20"/>
      <c r="IB141" s="20"/>
      <c r="IC141" s="20"/>
      <c r="ID141" s="20"/>
      <c r="IE141" s="20"/>
      <c r="IF141" s="20"/>
      <c r="IG141" s="20"/>
    </row>
    <row r="142" spans="1:11" ht="36" customHeight="1">
      <c r="A142" s="131"/>
      <c r="B142" s="127">
        <v>118</v>
      </c>
      <c r="C142" s="124" t="s">
        <v>8</v>
      </c>
      <c r="D142" s="115" t="s">
        <v>874</v>
      </c>
      <c r="E142" s="124" t="s">
        <v>9</v>
      </c>
      <c r="F142" s="124" t="s">
        <v>875</v>
      </c>
      <c r="G142" s="127" t="s">
        <v>862</v>
      </c>
      <c r="H142" s="115" t="s">
        <v>981</v>
      </c>
      <c r="I142" s="115">
        <v>38</v>
      </c>
      <c r="J142" s="115">
        <v>20</v>
      </c>
      <c r="K142" s="132">
        <v>1</v>
      </c>
    </row>
    <row r="143" spans="1:241" s="36" customFormat="1" ht="24" customHeight="1">
      <c r="A143" s="112" t="s">
        <v>187</v>
      </c>
      <c r="B143" s="129"/>
      <c r="C143" s="112"/>
      <c r="D143" s="129"/>
      <c r="E143" s="112"/>
      <c r="F143" s="112"/>
      <c r="G143" s="129"/>
      <c r="H143" s="129"/>
      <c r="I143" s="129">
        <f>SUM(I144:I155)</f>
        <v>86</v>
      </c>
      <c r="J143" s="129">
        <f>SUM(J144:J155)</f>
        <v>79.5</v>
      </c>
      <c r="K143" s="130">
        <f>SUM(K144:K155)</f>
        <v>10</v>
      </c>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c r="EZ143" s="20"/>
      <c r="FA143" s="20"/>
      <c r="FB143" s="20"/>
      <c r="FC143" s="20"/>
      <c r="FD143" s="20"/>
      <c r="FE143" s="20"/>
      <c r="FF143" s="20"/>
      <c r="FG143" s="20"/>
      <c r="FH143" s="20"/>
      <c r="FI143" s="20"/>
      <c r="FJ143" s="20"/>
      <c r="FK143" s="20"/>
      <c r="FL143" s="20"/>
      <c r="FM143" s="20"/>
      <c r="FN143" s="20"/>
      <c r="FO143" s="20"/>
      <c r="FP143" s="20"/>
      <c r="FQ143" s="20"/>
      <c r="FR143" s="20"/>
      <c r="FS143" s="20"/>
      <c r="FT143" s="20"/>
      <c r="FU143" s="20"/>
      <c r="FV143" s="20"/>
      <c r="FW143" s="20"/>
      <c r="FX143" s="20"/>
      <c r="FY143" s="20"/>
      <c r="FZ143" s="20"/>
      <c r="GA143" s="20"/>
      <c r="GB143" s="20"/>
      <c r="GC143" s="20"/>
      <c r="GD143" s="20"/>
      <c r="GE143" s="20"/>
      <c r="GF143" s="20"/>
      <c r="GG143" s="20"/>
      <c r="GH143" s="20"/>
      <c r="GI143" s="20"/>
      <c r="GJ143" s="20"/>
      <c r="GK143" s="20"/>
      <c r="GL143" s="20"/>
      <c r="GM143" s="20"/>
      <c r="GN143" s="20"/>
      <c r="GO143" s="20"/>
      <c r="GP143" s="20"/>
      <c r="GQ143" s="20"/>
      <c r="GR143" s="20"/>
      <c r="GS143" s="20"/>
      <c r="GT143" s="20"/>
      <c r="GU143" s="20"/>
      <c r="GV143" s="20"/>
      <c r="GW143" s="20"/>
      <c r="GX143" s="20"/>
      <c r="GY143" s="20"/>
      <c r="GZ143" s="20"/>
      <c r="HA143" s="20"/>
      <c r="HB143" s="20"/>
      <c r="HC143" s="20"/>
      <c r="HD143" s="20"/>
      <c r="HE143" s="20"/>
      <c r="HF143" s="20"/>
      <c r="HG143" s="20"/>
      <c r="HH143" s="20"/>
      <c r="HI143" s="20"/>
      <c r="HJ143" s="20"/>
      <c r="HK143" s="20"/>
      <c r="HL143" s="20"/>
      <c r="HM143" s="20"/>
      <c r="HN143" s="20"/>
      <c r="HO143" s="20"/>
      <c r="HP143" s="20"/>
      <c r="HQ143" s="20"/>
      <c r="HR143" s="20"/>
      <c r="HS143" s="20"/>
      <c r="HT143" s="20"/>
      <c r="HU143" s="20"/>
      <c r="HV143" s="20"/>
      <c r="HW143" s="20"/>
      <c r="HX143" s="20"/>
      <c r="HY143" s="20"/>
      <c r="HZ143" s="20"/>
      <c r="IA143" s="20"/>
      <c r="IB143" s="20"/>
      <c r="IC143" s="20"/>
      <c r="ID143" s="20"/>
      <c r="IE143" s="20"/>
      <c r="IF143" s="20"/>
      <c r="IG143" s="20"/>
    </row>
    <row r="144" spans="1:11" ht="32.25" customHeight="1">
      <c r="A144" s="131"/>
      <c r="B144" s="127">
        <v>119</v>
      </c>
      <c r="C144" s="114" t="s">
        <v>10</v>
      </c>
      <c r="D144" s="115" t="s">
        <v>874</v>
      </c>
      <c r="E144" s="114" t="s">
        <v>11</v>
      </c>
      <c r="F144" s="124" t="s">
        <v>875</v>
      </c>
      <c r="G144" s="115" t="s">
        <v>878</v>
      </c>
      <c r="H144" s="115" t="s">
        <v>869</v>
      </c>
      <c r="I144" s="115">
        <v>4</v>
      </c>
      <c r="J144" s="115">
        <v>4</v>
      </c>
      <c r="K144" s="132">
        <v>1</v>
      </c>
    </row>
    <row r="145" spans="1:241" s="36" customFormat="1" ht="37.5" customHeight="1">
      <c r="A145" s="140"/>
      <c r="B145" s="127">
        <v>120</v>
      </c>
      <c r="C145" s="143" t="s">
        <v>188</v>
      </c>
      <c r="D145" s="115" t="s">
        <v>874</v>
      </c>
      <c r="E145" s="143" t="s">
        <v>12</v>
      </c>
      <c r="F145" s="124" t="s">
        <v>875</v>
      </c>
      <c r="G145" s="127" t="s">
        <v>862</v>
      </c>
      <c r="H145" s="127" t="s">
        <v>881</v>
      </c>
      <c r="I145" s="144">
        <v>9.5</v>
      </c>
      <c r="J145" s="127">
        <v>9</v>
      </c>
      <c r="K145" s="132">
        <v>1</v>
      </c>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R145" s="20"/>
      <c r="FS145" s="20"/>
      <c r="FT145" s="20"/>
      <c r="FU145" s="20"/>
      <c r="FV145" s="20"/>
      <c r="FW145" s="20"/>
      <c r="FX145" s="20"/>
      <c r="FY145" s="20"/>
      <c r="FZ145" s="20"/>
      <c r="GA145" s="20"/>
      <c r="GB145" s="20"/>
      <c r="GC145" s="20"/>
      <c r="GD145" s="20"/>
      <c r="GE145" s="20"/>
      <c r="GF145" s="20"/>
      <c r="GG145" s="20"/>
      <c r="GH145" s="20"/>
      <c r="GI145" s="20"/>
      <c r="GJ145" s="20"/>
      <c r="GK145" s="20"/>
      <c r="GL145" s="20"/>
      <c r="GM145" s="20"/>
      <c r="GN145" s="20"/>
      <c r="GO145" s="20"/>
      <c r="GP145" s="20"/>
      <c r="GQ145" s="20"/>
      <c r="GR145" s="20"/>
      <c r="GS145" s="20"/>
      <c r="GT145" s="20"/>
      <c r="GU145" s="20"/>
      <c r="GV145" s="20"/>
      <c r="GW145" s="20"/>
      <c r="GX145" s="20"/>
      <c r="GY145" s="20"/>
      <c r="GZ145" s="20"/>
      <c r="HA145" s="20"/>
      <c r="HB145" s="20"/>
      <c r="HC145" s="20"/>
      <c r="HD145" s="20"/>
      <c r="HE145" s="20"/>
      <c r="HF145" s="20"/>
      <c r="HG145" s="20"/>
      <c r="HH145" s="20"/>
      <c r="HI145" s="20"/>
      <c r="HJ145" s="20"/>
      <c r="HK145" s="20"/>
      <c r="HL145" s="20"/>
      <c r="HM145" s="20"/>
      <c r="HN145" s="20"/>
      <c r="HO145" s="20"/>
      <c r="HP145" s="20"/>
      <c r="HQ145" s="20"/>
      <c r="HR145" s="20"/>
      <c r="HS145" s="20"/>
      <c r="HT145" s="20"/>
      <c r="HU145" s="20"/>
      <c r="HV145" s="20"/>
      <c r="HW145" s="20"/>
      <c r="HX145" s="20"/>
      <c r="HY145" s="20"/>
      <c r="HZ145" s="20"/>
      <c r="IA145" s="20"/>
      <c r="IB145" s="20"/>
      <c r="IC145" s="20"/>
      <c r="ID145" s="20"/>
      <c r="IE145" s="20"/>
      <c r="IF145" s="20"/>
      <c r="IG145" s="20"/>
    </row>
    <row r="146" spans="1:11" ht="37.5" customHeight="1">
      <c r="A146" s="131"/>
      <c r="B146" s="127">
        <v>121</v>
      </c>
      <c r="C146" s="114" t="s">
        <v>13</v>
      </c>
      <c r="D146" s="115" t="s">
        <v>874</v>
      </c>
      <c r="E146" s="114" t="s">
        <v>14</v>
      </c>
      <c r="F146" s="124" t="s">
        <v>875</v>
      </c>
      <c r="G146" s="115" t="s">
        <v>878</v>
      </c>
      <c r="H146" s="115" t="s">
        <v>869</v>
      </c>
      <c r="I146" s="115">
        <v>35</v>
      </c>
      <c r="J146" s="115">
        <v>35</v>
      </c>
      <c r="K146" s="132">
        <v>1</v>
      </c>
    </row>
    <row r="147" spans="1:11" s="20" customFormat="1" ht="41.25" customHeight="1">
      <c r="A147" s="131"/>
      <c r="B147" s="127">
        <v>122</v>
      </c>
      <c r="C147" s="124" t="s">
        <v>15</v>
      </c>
      <c r="D147" s="115" t="s">
        <v>874</v>
      </c>
      <c r="E147" s="114" t="s">
        <v>16</v>
      </c>
      <c r="F147" s="124" t="s">
        <v>875</v>
      </c>
      <c r="G147" s="115" t="s">
        <v>862</v>
      </c>
      <c r="H147" s="127" t="s">
        <v>866</v>
      </c>
      <c r="I147" s="115">
        <v>5</v>
      </c>
      <c r="J147" s="115">
        <v>3</v>
      </c>
      <c r="K147" s="132">
        <v>1</v>
      </c>
    </row>
    <row r="148" spans="1:11" ht="54.75" customHeight="1">
      <c r="A148" s="131"/>
      <c r="B148" s="127">
        <v>123</v>
      </c>
      <c r="C148" s="124" t="s">
        <v>17</v>
      </c>
      <c r="D148" s="115" t="s">
        <v>874</v>
      </c>
      <c r="E148" s="114" t="s">
        <v>18</v>
      </c>
      <c r="F148" s="124" t="s">
        <v>875</v>
      </c>
      <c r="G148" s="115" t="s">
        <v>862</v>
      </c>
      <c r="H148" s="127" t="s">
        <v>105</v>
      </c>
      <c r="I148" s="127">
        <v>3</v>
      </c>
      <c r="J148" s="127">
        <v>3</v>
      </c>
      <c r="K148" s="132">
        <v>1</v>
      </c>
    </row>
    <row r="149" spans="1:11" ht="33" customHeight="1">
      <c r="A149" s="131"/>
      <c r="B149" s="127">
        <v>124</v>
      </c>
      <c r="C149" s="145" t="s">
        <v>638</v>
      </c>
      <c r="D149" s="126" t="s">
        <v>39</v>
      </c>
      <c r="E149" s="146" t="s">
        <v>639</v>
      </c>
      <c r="F149" s="147" t="s">
        <v>919</v>
      </c>
      <c r="G149" s="115" t="s">
        <v>878</v>
      </c>
      <c r="H149" s="126" t="s">
        <v>869</v>
      </c>
      <c r="I149" s="127">
        <v>1</v>
      </c>
      <c r="J149" s="127">
        <v>1</v>
      </c>
      <c r="K149" s="132"/>
    </row>
    <row r="150" spans="1:11" ht="39" customHeight="1">
      <c r="A150" s="131"/>
      <c r="B150" s="127">
        <v>125</v>
      </c>
      <c r="C150" s="114" t="s">
        <v>19</v>
      </c>
      <c r="D150" s="115" t="s">
        <v>874</v>
      </c>
      <c r="E150" s="114" t="s">
        <v>20</v>
      </c>
      <c r="F150" s="124" t="s">
        <v>875</v>
      </c>
      <c r="G150" s="115" t="s">
        <v>878</v>
      </c>
      <c r="H150" s="115" t="s">
        <v>869</v>
      </c>
      <c r="I150" s="115">
        <v>4.5</v>
      </c>
      <c r="J150" s="115">
        <v>4.5</v>
      </c>
      <c r="K150" s="132">
        <v>1</v>
      </c>
    </row>
    <row r="151" spans="1:11" ht="40.5" customHeight="1">
      <c r="A151" s="131"/>
      <c r="B151" s="127">
        <v>126</v>
      </c>
      <c r="C151" s="114" t="s">
        <v>29</v>
      </c>
      <c r="D151" s="115" t="s">
        <v>874</v>
      </c>
      <c r="E151" s="114" t="s">
        <v>30</v>
      </c>
      <c r="F151" s="124" t="s">
        <v>875</v>
      </c>
      <c r="G151" s="115" t="s">
        <v>878</v>
      </c>
      <c r="H151" s="115" t="s">
        <v>869</v>
      </c>
      <c r="I151" s="115">
        <v>8</v>
      </c>
      <c r="J151" s="115">
        <v>8</v>
      </c>
      <c r="K151" s="132">
        <v>1</v>
      </c>
    </row>
    <row r="152" spans="1:11" ht="35.25" customHeight="1">
      <c r="A152" s="131"/>
      <c r="B152" s="127">
        <v>127</v>
      </c>
      <c r="C152" s="114" t="s">
        <v>25</v>
      </c>
      <c r="D152" s="115" t="s">
        <v>874</v>
      </c>
      <c r="E152" s="114" t="s">
        <v>26</v>
      </c>
      <c r="F152" s="124" t="s">
        <v>875</v>
      </c>
      <c r="G152" s="115" t="s">
        <v>878</v>
      </c>
      <c r="H152" s="115" t="s">
        <v>869</v>
      </c>
      <c r="I152" s="115">
        <v>5</v>
      </c>
      <c r="J152" s="115">
        <v>5</v>
      </c>
      <c r="K152" s="132">
        <v>1</v>
      </c>
    </row>
    <row r="153" spans="1:11" s="48" customFormat="1" ht="41.25" customHeight="1">
      <c r="A153" s="131"/>
      <c r="B153" s="127">
        <v>128</v>
      </c>
      <c r="C153" s="114" t="s">
        <v>605</v>
      </c>
      <c r="D153" s="115" t="s">
        <v>978</v>
      </c>
      <c r="E153" s="114" t="s">
        <v>606</v>
      </c>
      <c r="F153" s="114" t="s">
        <v>931</v>
      </c>
      <c r="G153" s="115" t="s">
        <v>878</v>
      </c>
      <c r="H153" s="118" t="s">
        <v>869</v>
      </c>
      <c r="I153" s="119">
        <v>1.5</v>
      </c>
      <c r="J153" s="119">
        <v>1.5</v>
      </c>
      <c r="K153" s="132"/>
    </row>
    <row r="154" spans="1:11" ht="36" customHeight="1">
      <c r="A154" s="131"/>
      <c r="B154" s="127">
        <v>129</v>
      </c>
      <c r="C154" s="114" t="s">
        <v>32</v>
      </c>
      <c r="D154" s="115" t="s">
        <v>874</v>
      </c>
      <c r="E154" s="114" t="s">
        <v>33</v>
      </c>
      <c r="F154" s="124" t="s">
        <v>875</v>
      </c>
      <c r="G154" s="115" t="s">
        <v>878</v>
      </c>
      <c r="H154" s="115" t="s">
        <v>869</v>
      </c>
      <c r="I154" s="115">
        <v>1</v>
      </c>
      <c r="J154" s="115">
        <v>1</v>
      </c>
      <c r="K154" s="132">
        <v>1</v>
      </c>
    </row>
    <row r="155" spans="1:11" ht="38.25" customHeight="1">
      <c r="A155" s="131"/>
      <c r="B155" s="127">
        <v>130</v>
      </c>
      <c r="C155" s="114" t="s">
        <v>189</v>
      </c>
      <c r="D155" s="115" t="s">
        <v>874</v>
      </c>
      <c r="E155" s="114" t="s">
        <v>190</v>
      </c>
      <c r="F155" s="124" t="s">
        <v>34</v>
      </c>
      <c r="G155" s="115" t="s">
        <v>862</v>
      </c>
      <c r="H155" s="115" t="s">
        <v>89</v>
      </c>
      <c r="I155" s="115">
        <v>8.5</v>
      </c>
      <c r="J155" s="115">
        <v>4.5</v>
      </c>
      <c r="K155" s="132">
        <v>1</v>
      </c>
    </row>
    <row r="156" spans="1:241" s="36" customFormat="1" ht="24" customHeight="1">
      <c r="A156" s="112" t="s">
        <v>191</v>
      </c>
      <c r="B156" s="129"/>
      <c r="C156" s="112"/>
      <c r="D156" s="129"/>
      <c r="E156" s="112"/>
      <c r="F156" s="112"/>
      <c r="G156" s="129"/>
      <c r="H156" s="129"/>
      <c r="I156" s="129">
        <f>SUM(I157,I159,I167)</f>
        <v>326</v>
      </c>
      <c r="J156" s="129">
        <f>SUM(J157,J159,J167)</f>
        <v>277</v>
      </c>
      <c r="K156" s="130">
        <f>SUM(K157,K159,K167)</f>
        <v>22</v>
      </c>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c r="FL156" s="20"/>
      <c r="FM156" s="20"/>
      <c r="FN156" s="20"/>
      <c r="FO156" s="20"/>
      <c r="FP156" s="20"/>
      <c r="FQ156" s="20"/>
      <c r="FR156" s="20"/>
      <c r="FS156" s="20"/>
      <c r="FT156" s="20"/>
      <c r="FU156" s="20"/>
      <c r="FV156" s="20"/>
      <c r="FW156" s="20"/>
      <c r="FX156" s="20"/>
      <c r="FY156" s="20"/>
      <c r="FZ156" s="20"/>
      <c r="GA156" s="20"/>
      <c r="GB156" s="20"/>
      <c r="GC156" s="20"/>
      <c r="GD156" s="20"/>
      <c r="GE156" s="20"/>
      <c r="GF156" s="20"/>
      <c r="GG156" s="20"/>
      <c r="GH156" s="20"/>
      <c r="GI156" s="20"/>
      <c r="GJ156" s="20"/>
      <c r="GK156" s="20"/>
      <c r="GL156" s="20"/>
      <c r="GM156" s="20"/>
      <c r="GN156" s="20"/>
      <c r="GO156" s="20"/>
      <c r="GP156" s="20"/>
      <c r="GQ156" s="20"/>
      <c r="GR156" s="20"/>
      <c r="GS156" s="20"/>
      <c r="GT156" s="20"/>
      <c r="GU156" s="20"/>
      <c r="GV156" s="20"/>
      <c r="GW156" s="20"/>
      <c r="GX156" s="20"/>
      <c r="GY156" s="20"/>
      <c r="GZ156" s="20"/>
      <c r="HA156" s="20"/>
      <c r="HB156" s="20"/>
      <c r="HC156" s="20"/>
      <c r="HD156" s="20"/>
      <c r="HE156" s="20"/>
      <c r="HF156" s="20"/>
      <c r="HG156" s="20"/>
      <c r="HH156" s="20"/>
      <c r="HI156" s="20"/>
      <c r="HJ156" s="20"/>
      <c r="HK156" s="20"/>
      <c r="HL156" s="20"/>
      <c r="HM156" s="20"/>
      <c r="HN156" s="20"/>
      <c r="HO156" s="20"/>
      <c r="HP156" s="20"/>
      <c r="HQ156" s="20"/>
      <c r="HR156" s="20"/>
      <c r="HS156" s="20"/>
      <c r="HT156" s="20"/>
      <c r="HU156" s="20"/>
      <c r="HV156" s="20"/>
      <c r="HW156" s="20"/>
      <c r="HX156" s="20"/>
      <c r="HY156" s="20"/>
      <c r="HZ156" s="20"/>
      <c r="IA156" s="20"/>
      <c r="IB156" s="20"/>
      <c r="IC156" s="20"/>
      <c r="ID156" s="20"/>
      <c r="IE156" s="20"/>
      <c r="IF156" s="20"/>
      <c r="IG156" s="20"/>
    </row>
    <row r="157" spans="1:241" s="36" customFormat="1" ht="24" customHeight="1">
      <c r="A157" s="112" t="s">
        <v>192</v>
      </c>
      <c r="B157" s="129"/>
      <c r="C157" s="112"/>
      <c r="D157" s="129"/>
      <c r="E157" s="112"/>
      <c r="F157" s="112"/>
      <c r="G157" s="129"/>
      <c r="H157" s="129"/>
      <c r="I157" s="129">
        <f>SUM(I158)</f>
        <v>100</v>
      </c>
      <c r="J157" s="129">
        <f>SUM(J158)</f>
        <v>100</v>
      </c>
      <c r="K157" s="130">
        <f>SUM(K158)</f>
        <v>1</v>
      </c>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c r="FN157" s="20"/>
      <c r="FO157" s="20"/>
      <c r="FP157" s="20"/>
      <c r="FQ157" s="20"/>
      <c r="FR157" s="20"/>
      <c r="FS157" s="20"/>
      <c r="FT157" s="20"/>
      <c r="FU157" s="20"/>
      <c r="FV157" s="20"/>
      <c r="FW157" s="20"/>
      <c r="FX157" s="20"/>
      <c r="FY157" s="20"/>
      <c r="FZ157" s="20"/>
      <c r="GA157" s="20"/>
      <c r="GB157" s="20"/>
      <c r="GC157" s="20"/>
      <c r="GD157" s="20"/>
      <c r="GE157" s="20"/>
      <c r="GF157" s="20"/>
      <c r="GG157" s="20"/>
      <c r="GH157" s="20"/>
      <c r="GI157" s="20"/>
      <c r="GJ157" s="20"/>
      <c r="GK157" s="20"/>
      <c r="GL157" s="20"/>
      <c r="GM157" s="20"/>
      <c r="GN157" s="20"/>
      <c r="GO157" s="20"/>
      <c r="GP157" s="20"/>
      <c r="GQ157" s="20"/>
      <c r="GR157" s="20"/>
      <c r="GS157" s="20"/>
      <c r="GT157" s="20"/>
      <c r="GU157" s="20"/>
      <c r="GV157" s="20"/>
      <c r="GW157" s="20"/>
      <c r="GX157" s="20"/>
      <c r="GY157" s="20"/>
      <c r="GZ157" s="20"/>
      <c r="HA157" s="20"/>
      <c r="HB157" s="20"/>
      <c r="HC157" s="20"/>
      <c r="HD157" s="20"/>
      <c r="HE157" s="20"/>
      <c r="HF157" s="20"/>
      <c r="HG157" s="20"/>
      <c r="HH157" s="20"/>
      <c r="HI157" s="20"/>
      <c r="HJ157" s="20"/>
      <c r="HK157" s="20"/>
      <c r="HL157" s="20"/>
      <c r="HM157" s="20"/>
      <c r="HN157" s="20"/>
      <c r="HO157" s="20"/>
      <c r="HP157" s="20"/>
      <c r="HQ157" s="20"/>
      <c r="HR157" s="20"/>
      <c r="HS157" s="20"/>
      <c r="HT157" s="20"/>
      <c r="HU157" s="20"/>
      <c r="HV157" s="20"/>
      <c r="HW157" s="20"/>
      <c r="HX157" s="20"/>
      <c r="HY157" s="20"/>
      <c r="HZ157" s="20"/>
      <c r="IA157" s="20"/>
      <c r="IB157" s="20"/>
      <c r="IC157" s="20"/>
      <c r="ID157" s="20"/>
      <c r="IE157" s="20"/>
      <c r="IF157" s="20"/>
      <c r="IG157" s="20"/>
    </row>
    <row r="158" spans="1:11" s="20" customFormat="1" ht="32.25" customHeight="1">
      <c r="A158" s="114"/>
      <c r="B158" s="115">
        <v>131</v>
      </c>
      <c r="C158" s="114" t="s">
        <v>193</v>
      </c>
      <c r="D158" s="115" t="s">
        <v>118</v>
      </c>
      <c r="E158" s="114" t="s">
        <v>194</v>
      </c>
      <c r="F158" s="117" t="s">
        <v>909</v>
      </c>
      <c r="G158" s="115" t="s">
        <v>58</v>
      </c>
      <c r="H158" s="115" t="s">
        <v>129</v>
      </c>
      <c r="I158" s="115">
        <v>100</v>
      </c>
      <c r="J158" s="115">
        <v>100</v>
      </c>
      <c r="K158" s="148">
        <v>1</v>
      </c>
    </row>
    <row r="159" spans="1:241" s="36" customFormat="1" ht="24" customHeight="1">
      <c r="A159" s="112" t="s">
        <v>195</v>
      </c>
      <c r="B159" s="129"/>
      <c r="C159" s="112"/>
      <c r="D159" s="129"/>
      <c r="E159" s="112"/>
      <c r="F159" s="112"/>
      <c r="G159" s="129"/>
      <c r="H159" s="129"/>
      <c r="I159" s="129">
        <f>SUM(I160:I166)</f>
        <v>99.5</v>
      </c>
      <c r="J159" s="129">
        <f>SUM(J160:J166)</f>
        <v>69.5</v>
      </c>
      <c r="K159" s="130">
        <f>SUM(K160:K164)</f>
        <v>5</v>
      </c>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c r="FX159" s="20"/>
      <c r="FY159" s="20"/>
      <c r="FZ159" s="20"/>
      <c r="GA159" s="20"/>
      <c r="GB159" s="20"/>
      <c r="GC159" s="20"/>
      <c r="GD159" s="20"/>
      <c r="GE159" s="20"/>
      <c r="GF159" s="20"/>
      <c r="GG159" s="20"/>
      <c r="GH159" s="20"/>
      <c r="GI159" s="20"/>
      <c r="GJ159" s="20"/>
      <c r="GK159" s="20"/>
      <c r="GL159" s="20"/>
      <c r="GM159" s="20"/>
      <c r="GN159" s="20"/>
      <c r="GO159" s="20"/>
      <c r="GP159" s="20"/>
      <c r="GQ159" s="20"/>
      <c r="GR159" s="20"/>
      <c r="GS159" s="20"/>
      <c r="GT159" s="20"/>
      <c r="GU159" s="20"/>
      <c r="GV159" s="20"/>
      <c r="GW159" s="20"/>
      <c r="GX159" s="20"/>
      <c r="GY159" s="20"/>
      <c r="GZ159" s="20"/>
      <c r="HA159" s="20"/>
      <c r="HB159" s="20"/>
      <c r="HC159" s="20"/>
      <c r="HD159" s="20"/>
      <c r="HE159" s="20"/>
      <c r="HF159" s="20"/>
      <c r="HG159" s="20"/>
      <c r="HH159" s="20"/>
      <c r="HI159" s="20"/>
      <c r="HJ159" s="20"/>
      <c r="HK159" s="20"/>
      <c r="HL159" s="20"/>
      <c r="HM159" s="20"/>
      <c r="HN159" s="20"/>
      <c r="HO159" s="20"/>
      <c r="HP159" s="20"/>
      <c r="HQ159" s="20"/>
      <c r="HR159" s="20"/>
      <c r="HS159" s="20"/>
      <c r="HT159" s="20"/>
      <c r="HU159" s="20"/>
      <c r="HV159" s="20"/>
      <c r="HW159" s="20"/>
      <c r="HX159" s="20"/>
      <c r="HY159" s="20"/>
      <c r="HZ159" s="20"/>
      <c r="IA159" s="20"/>
      <c r="IB159" s="20"/>
      <c r="IC159" s="20"/>
      <c r="ID159" s="20"/>
      <c r="IE159" s="20"/>
      <c r="IF159" s="20"/>
      <c r="IG159" s="20"/>
    </row>
    <row r="160" spans="1:11" ht="37.5" customHeight="1">
      <c r="A160" s="131"/>
      <c r="B160" s="127">
        <v>132</v>
      </c>
      <c r="C160" s="114" t="s">
        <v>21</v>
      </c>
      <c r="D160" s="115" t="s">
        <v>64</v>
      </c>
      <c r="E160" s="114" t="s">
        <v>196</v>
      </c>
      <c r="F160" s="124" t="s">
        <v>197</v>
      </c>
      <c r="G160" s="115" t="s">
        <v>878</v>
      </c>
      <c r="H160" s="115" t="s">
        <v>869</v>
      </c>
      <c r="I160" s="115">
        <v>5</v>
      </c>
      <c r="J160" s="115">
        <v>5</v>
      </c>
      <c r="K160" s="132">
        <v>1</v>
      </c>
    </row>
    <row r="161" spans="1:11" ht="48">
      <c r="A161" s="131"/>
      <c r="B161" s="127">
        <v>133</v>
      </c>
      <c r="C161" s="114" t="s">
        <v>22</v>
      </c>
      <c r="D161" s="115" t="s">
        <v>874</v>
      </c>
      <c r="E161" s="114" t="s">
        <v>23</v>
      </c>
      <c r="F161" s="124" t="s">
        <v>24</v>
      </c>
      <c r="G161" s="115" t="s">
        <v>878</v>
      </c>
      <c r="H161" s="115" t="s">
        <v>869</v>
      </c>
      <c r="I161" s="115">
        <v>9.5</v>
      </c>
      <c r="J161" s="115">
        <v>9.5</v>
      </c>
      <c r="K161" s="132">
        <v>1</v>
      </c>
    </row>
    <row r="162" spans="1:11" ht="96">
      <c r="A162" s="131"/>
      <c r="B162" s="127">
        <v>134</v>
      </c>
      <c r="C162" s="114" t="s">
        <v>27</v>
      </c>
      <c r="D162" s="115" t="s">
        <v>876</v>
      </c>
      <c r="E162" s="114" t="s">
        <v>28</v>
      </c>
      <c r="F162" s="124" t="s">
        <v>928</v>
      </c>
      <c r="G162" s="115" t="s">
        <v>878</v>
      </c>
      <c r="H162" s="115" t="s">
        <v>869</v>
      </c>
      <c r="I162" s="115">
        <v>3</v>
      </c>
      <c r="J162" s="115">
        <v>3</v>
      </c>
      <c r="K162" s="132">
        <v>1</v>
      </c>
    </row>
    <row r="163" spans="1:11" ht="79.5" customHeight="1">
      <c r="A163" s="131"/>
      <c r="B163" s="127">
        <v>135</v>
      </c>
      <c r="C163" s="114" t="s">
        <v>198</v>
      </c>
      <c r="D163" s="115" t="s">
        <v>879</v>
      </c>
      <c r="E163" s="123" t="s">
        <v>199</v>
      </c>
      <c r="F163" s="124" t="s">
        <v>945</v>
      </c>
      <c r="G163" s="115" t="s">
        <v>862</v>
      </c>
      <c r="H163" s="149" t="s">
        <v>200</v>
      </c>
      <c r="I163" s="150">
        <v>50</v>
      </c>
      <c r="J163" s="115">
        <v>20</v>
      </c>
      <c r="K163" s="132">
        <v>1</v>
      </c>
    </row>
    <row r="164" spans="1:11" s="20" customFormat="1" ht="40.5" customHeight="1">
      <c r="A164" s="131"/>
      <c r="B164" s="127">
        <v>136</v>
      </c>
      <c r="C164" s="114" t="s">
        <v>31</v>
      </c>
      <c r="D164" s="115" t="s">
        <v>978</v>
      </c>
      <c r="E164" s="114" t="s">
        <v>620</v>
      </c>
      <c r="F164" s="114" t="s">
        <v>931</v>
      </c>
      <c r="G164" s="115" t="s">
        <v>878</v>
      </c>
      <c r="H164" s="115" t="s">
        <v>869</v>
      </c>
      <c r="I164" s="115">
        <v>12</v>
      </c>
      <c r="J164" s="115">
        <v>12</v>
      </c>
      <c r="K164" s="132">
        <v>1</v>
      </c>
    </row>
    <row r="165" spans="1:11" s="20" customFormat="1" ht="42" customHeight="1">
      <c r="A165" s="131"/>
      <c r="B165" s="127">
        <v>137</v>
      </c>
      <c r="C165" s="114" t="s">
        <v>621</v>
      </c>
      <c r="D165" s="115" t="s">
        <v>978</v>
      </c>
      <c r="E165" s="114" t="s">
        <v>622</v>
      </c>
      <c r="F165" s="114" t="s">
        <v>931</v>
      </c>
      <c r="G165" s="115" t="s">
        <v>878</v>
      </c>
      <c r="H165" s="115" t="s">
        <v>869</v>
      </c>
      <c r="I165" s="115">
        <v>2</v>
      </c>
      <c r="J165" s="115">
        <v>2</v>
      </c>
      <c r="K165" s="132"/>
    </row>
    <row r="166" spans="1:11" s="20" customFormat="1" ht="33.75" customHeight="1">
      <c r="A166" s="131"/>
      <c r="B166" s="127">
        <v>138</v>
      </c>
      <c r="C166" s="114" t="s">
        <v>589</v>
      </c>
      <c r="D166" s="115" t="s">
        <v>370</v>
      </c>
      <c r="E166" s="114" t="s">
        <v>590</v>
      </c>
      <c r="F166" s="114" t="s">
        <v>151</v>
      </c>
      <c r="G166" s="115" t="s">
        <v>878</v>
      </c>
      <c r="H166" s="115" t="s">
        <v>869</v>
      </c>
      <c r="I166" s="115">
        <v>18</v>
      </c>
      <c r="J166" s="115">
        <v>18</v>
      </c>
      <c r="K166" s="132"/>
    </row>
    <row r="167" spans="1:241" s="36" customFormat="1" ht="24" customHeight="1">
      <c r="A167" s="112" t="s">
        <v>201</v>
      </c>
      <c r="B167" s="129"/>
      <c r="C167" s="112"/>
      <c r="D167" s="129"/>
      <c r="E167" s="112"/>
      <c r="F167" s="112"/>
      <c r="G167" s="129"/>
      <c r="H167" s="129"/>
      <c r="I167" s="129">
        <f>SUM(I168:I185)</f>
        <v>126.5</v>
      </c>
      <c r="J167" s="129">
        <f>SUM(J168:J185)</f>
        <v>107.5</v>
      </c>
      <c r="K167" s="129">
        <f>SUM(K168:K185)</f>
        <v>16</v>
      </c>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c r="GN167" s="20"/>
      <c r="GO167" s="20"/>
      <c r="GP167" s="20"/>
      <c r="GQ167" s="20"/>
      <c r="GR167" s="20"/>
      <c r="GS167" s="20"/>
      <c r="GT167" s="20"/>
      <c r="GU167" s="20"/>
      <c r="GV167" s="20"/>
      <c r="GW167" s="20"/>
      <c r="GX167" s="20"/>
      <c r="GY167" s="20"/>
      <c r="GZ167" s="20"/>
      <c r="HA167" s="20"/>
      <c r="HB167" s="20"/>
      <c r="HC167" s="20"/>
      <c r="HD167" s="20"/>
      <c r="HE167" s="20"/>
      <c r="HF167" s="20"/>
      <c r="HG167" s="20"/>
      <c r="HH167" s="20"/>
      <c r="HI167" s="20"/>
      <c r="HJ167" s="20"/>
      <c r="HK167" s="20"/>
      <c r="HL167" s="20"/>
      <c r="HM167" s="20"/>
      <c r="HN167" s="20"/>
      <c r="HO167" s="20"/>
      <c r="HP167" s="20"/>
      <c r="HQ167" s="20"/>
      <c r="HR167" s="20"/>
      <c r="HS167" s="20"/>
      <c r="HT167" s="20"/>
      <c r="HU167" s="20"/>
      <c r="HV167" s="20"/>
      <c r="HW167" s="20"/>
      <c r="HX167" s="20"/>
      <c r="HY167" s="20"/>
      <c r="HZ167" s="20"/>
      <c r="IA167" s="20"/>
      <c r="IB167" s="20"/>
      <c r="IC167" s="20"/>
      <c r="ID167" s="20"/>
      <c r="IE167" s="20"/>
      <c r="IF167" s="20"/>
      <c r="IG167" s="20"/>
    </row>
    <row r="168" spans="1:241" s="36" customFormat="1" ht="44.25" customHeight="1">
      <c r="A168" s="140"/>
      <c r="B168" s="115">
        <v>139</v>
      </c>
      <c r="C168" s="114" t="s">
        <v>202</v>
      </c>
      <c r="D168" s="115" t="s">
        <v>874</v>
      </c>
      <c r="E168" s="114" t="s">
        <v>426</v>
      </c>
      <c r="F168" s="114" t="s">
        <v>875</v>
      </c>
      <c r="G168" s="127" t="s">
        <v>862</v>
      </c>
      <c r="H168" s="127" t="s">
        <v>881</v>
      </c>
      <c r="I168" s="115">
        <v>3</v>
      </c>
      <c r="J168" s="127">
        <v>2.5</v>
      </c>
      <c r="K168" s="132">
        <v>1</v>
      </c>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c r="GN168" s="20"/>
      <c r="GO168" s="20"/>
      <c r="GP168" s="20"/>
      <c r="GQ168" s="20"/>
      <c r="GR168" s="20"/>
      <c r="GS168" s="20"/>
      <c r="GT168" s="20"/>
      <c r="GU168" s="20"/>
      <c r="GV168" s="20"/>
      <c r="GW168" s="20"/>
      <c r="GX168" s="20"/>
      <c r="GY168" s="20"/>
      <c r="GZ168" s="20"/>
      <c r="HA168" s="20"/>
      <c r="HB168" s="20"/>
      <c r="HC168" s="20"/>
      <c r="HD168" s="20"/>
      <c r="HE168" s="20"/>
      <c r="HF168" s="20"/>
      <c r="HG168" s="20"/>
      <c r="HH168" s="20"/>
      <c r="HI168" s="20"/>
      <c r="HJ168" s="20"/>
      <c r="HK168" s="20"/>
      <c r="HL168" s="20"/>
      <c r="HM168" s="20"/>
      <c r="HN168" s="20"/>
      <c r="HO168" s="20"/>
      <c r="HP168" s="20"/>
      <c r="HQ168" s="20"/>
      <c r="HR168" s="20"/>
      <c r="HS168" s="20"/>
      <c r="HT168" s="20"/>
      <c r="HU168" s="20"/>
      <c r="HV168" s="20"/>
      <c r="HW168" s="20"/>
      <c r="HX168" s="20"/>
      <c r="HY168" s="20"/>
      <c r="HZ168" s="20"/>
      <c r="IA168" s="20"/>
      <c r="IB168" s="20"/>
      <c r="IC168" s="20"/>
      <c r="ID168" s="20"/>
      <c r="IE168" s="20"/>
      <c r="IF168" s="20"/>
      <c r="IG168" s="20"/>
    </row>
    <row r="169" spans="1:241" s="36" customFormat="1" ht="31.5" customHeight="1">
      <c r="A169" s="140"/>
      <c r="B169" s="115">
        <v>140</v>
      </c>
      <c r="C169" s="114" t="s">
        <v>203</v>
      </c>
      <c r="D169" s="115" t="s">
        <v>874</v>
      </c>
      <c r="E169" s="114" t="s">
        <v>204</v>
      </c>
      <c r="F169" s="114" t="s">
        <v>875</v>
      </c>
      <c r="G169" s="127" t="s">
        <v>862</v>
      </c>
      <c r="H169" s="127" t="s">
        <v>881</v>
      </c>
      <c r="I169" s="115">
        <v>20</v>
      </c>
      <c r="J169" s="127">
        <v>16.5</v>
      </c>
      <c r="K169" s="132">
        <v>1</v>
      </c>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s="20"/>
      <c r="HE169" s="20"/>
      <c r="HF169" s="20"/>
      <c r="HG169" s="20"/>
      <c r="HH169" s="20"/>
      <c r="HI169" s="20"/>
      <c r="HJ169" s="20"/>
      <c r="HK169" s="20"/>
      <c r="HL169" s="20"/>
      <c r="HM169" s="20"/>
      <c r="HN169" s="20"/>
      <c r="HO169" s="20"/>
      <c r="HP169" s="20"/>
      <c r="HQ169" s="20"/>
      <c r="HR169" s="20"/>
      <c r="HS169" s="20"/>
      <c r="HT169" s="20"/>
      <c r="HU169" s="20"/>
      <c r="HV169" s="20"/>
      <c r="HW169" s="20"/>
      <c r="HX169" s="20"/>
      <c r="HY169" s="20"/>
      <c r="HZ169" s="20"/>
      <c r="IA169" s="20"/>
      <c r="IB169" s="20"/>
      <c r="IC169" s="20"/>
      <c r="ID169" s="20"/>
      <c r="IE169" s="20"/>
      <c r="IF169" s="20"/>
      <c r="IG169" s="20"/>
    </row>
    <row r="170" spans="1:241" s="36" customFormat="1" ht="28.5" customHeight="1">
      <c r="A170" s="140"/>
      <c r="B170" s="115">
        <v>141</v>
      </c>
      <c r="C170" s="143" t="s">
        <v>205</v>
      </c>
      <c r="D170" s="115" t="s">
        <v>874</v>
      </c>
      <c r="E170" s="143" t="s">
        <v>427</v>
      </c>
      <c r="F170" s="114" t="s">
        <v>875</v>
      </c>
      <c r="G170" s="127" t="s">
        <v>862</v>
      </c>
      <c r="H170" s="127" t="s">
        <v>881</v>
      </c>
      <c r="I170" s="144">
        <v>6.5</v>
      </c>
      <c r="J170" s="127">
        <v>6</v>
      </c>
      <c r="K170" s="132">
        <v>1</v>
      </c>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s="20"/>
      <c r="HE170" s="20"/>
      <c r="HF170" s="20"/>
      <c r="HG170" s="20"/>
      <c r="HH170" s="20"/>
      <c r="HI170" s="20"/>
      <c r="HJ170" s="20"/>
      <c r="HK170" s="20"/>
      <c r="HL170" s="20"/>
      <c r="HM170" s="20"/>
      <c r="HN170" s="20"/>
      <c r="HO170" s="20"/>
      <c r="HP170" s="20"/>
      <c r="HQ170" s="20"/>
      <c r="HR170" s="20"/>
      <c r="HS170" s="20"/>
      <c r="HT170" s="20"/>
      <c r="HU170" s="20"/>
      <c r="HV170" s="20"/>
      <c r="HW170" s="20"/>
      <c r="HX170" s="20"/>
      <c r="HY170" s="20"/>
      <c r="HZ170" s="20"/>
      <c r="IA170" s="20"/>
      <c r="IB170" s="20"/>
      <c r="IC170" s="20"/>
      <c r="ID170" s="20"/>
      <c r="IE170" s="20"/>
      <c r="IF170" s="20"/>
      <c r="IG170" s="20"/>
    </row>
    <row r="171" spans="1:241" s="36" customFormat="1" ht="32.25" customHeight="1">
      <c r="A171" s="140"/>
      <c r="B171" s="115">
        <v>142</v>
      </c>
      <c r="C171" s="114" t="s">
        <v>206</v>
      </c>
      <c r="D171" s="115" t="s">
        <v>874</v>
      </c>
      <c r="E171" s="114" t="s">
        <v>428</v>
      </c>
      <c r="F171" s="114" t="s">
        <v>875</v>
      </c>
      <c r="G171" s="127" t="s">
        <v>862</v>
      </c>
      <c r="H171" s="127" t="s">
        <v>881</v>
      </c>
      <c r="I171" s="115">
        <v>6.5</v>
      </c>
      <c r="J171" s="127">
        <v>5.5</v>
      </c>
      <c r="K171" s="132">
        <v>1</v>
      </c>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0"/>
      <c r="GU171" s="20"/>
      <c r="GV171" s="20"/>
      <c r="GW171" s="20"/>
      <c r="GX171" s="20"/>
      <c r="GY171" s="20"/>
      <c r="GZ171" s="20"/>
      <c r="HA171" s="20"/>
      <c r="HB171" s="20"/>
      <c r="HC171" s="20"/>
      <c r="HD171" s="20"/>
      <c r="HE171" s="20"/>
      <c r="HF171" s="20"/>
      <c r="HG171" s="20"/>
      <c r="HH171" s="20"/>
      <c r="HI171" s="20"/>
      <c r="HJ171" s="20"/>
      <c r="HK171" s="20"/>
      <c r="HL171" s="20"/>
      <c r="HM171" s="20"/>
      <c r="HN171" s="20"/>
      <c r="HO171" s="20"/>
      <c r="HP171" s="20"/>
      <c r="HQ171" s="20"/>
      <c r="HR171" s="20"/>
      <c r="HS171" s="20"/>
      <c r="HT171" s="20"/>
      <c r="HU171" s="20"/>
      <c r="HV171" s="20"/>
      <c r="HW171" s="20"/>
      <c r="HX171" s="20"/>
      <c r="HY171" s="20"/>
      <c r="HZ171" s="20"/>
      <c r="IA171" s="20"/>
      <c r="IB171" s="20"/>
      <c r="IC171" s="20"/>
      <c r="ID171" s="20"/>
      <c r="IE171" s="20"/>
      <c r="IF171" s="20"/>
      <c r="IG171" s="20"/>
    </row>
    <row r="172" spans="1:241" s="36" customFormat="1" ht="34.5" customHeight="1">
      <c r="A172" s="140"/>
      <c r="B172" s="115">
        <v>143</v>
      </c>
      <c r="C172" s="114" t="s">
        <v>207</v>
      </c>
      <c r="D172" s="115" t="s">
        <v>874</v>
      </c>
      <c r="E172" s="114" t="s">
        <v>429</v>
      </c>
      <c r="F172" s="114" t="s">
        <v>875</v>
      </c>
      <c r="G172" s="127" t="s">
        <v>878</v>
      </c>
      <c r="H172" s="127" t="s">
        <v>881</v>
      </c>
      <c r="I172" s="115">
        <v>4</v>
      </c>
      <c r="J172" s="127">
        <v>3.5</v>
      </c>
      <c r="K172" s="132">
        <v>1</v>
      </c>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0"/>
      <c r="GU172" s="20"/>
      <c r="GV172" s="20"/>
      <c r="GW172" s="20"/>
      <c r="GX172" s="20"/>
      <c r="GY172" s="20"/>
      <c r="GZ172" s="20"/>
      <c r="HA172" s="20"/>
      <c r="HB172" s="20"/>
      <c r="HC172" s="20"/>
      <c r="HD172" s="20"/>
      <c r="HE172" s="20"/>
      <c r="HF172" s="20"/>
      <c r="HG172" s="20"/>
      <c r="HH172" s="20"/>
      <c r="HI172" s="20"/>
      <c r="HJ172" s="20"/>
      <c r="HK172" s="20"/>
      <c r="HL172" s="20"/>
      <c r="HM172" s="20"/>
      <c r="HN172" s="20"/>
      <c r="HO172" s="20"/>
      <c r="HP172" s="20"/>
      <c r="HQ172" s="20"/>
      <c r="HR172" s="20"/>
      <c r="HS172" s="20"/>
      <c r="HT172" s="20"/>
      <c r="HU172" s="20"/>
      <c r="HV172" s="20"/>
      <c r="HW172" s="20"/>
      <c r="HX172" s="20"/>
      <c r="HY172" s="20"/>
      <c r="HZ172" s="20"/>
      <c r="IA172" s="20"/>
      <c r="IB172" s="20"/>
      <c r="IC172" s="20"/>
      <c r="ID172" s="20"/>
      <c r="IE172" s="20"/>
      <c r="IF172" s="20"/>
      <c r="IG172" s="20"/>
    </row>
    <row r="173" spans="1:241" s="36" customFormat="1" ht="30.75" customHeight="1">
      <c r="A173" s="140"/>
      <c r="B173" s="115">
        <v>144</v>
      </c>
      <c r="C173" s="114" t="s">
        <v>430</v>
      </c>
      <c r="D173" s="115" t="s">
        <v>874</v>
      </c>
      <c r="E173" s="114" t="s">
        <v>431</v>
      </c>
      <c r="F173" s="114" t="s">
        <v>875</v>
      </c>
      <c r="G173" s="127" t="s">
        <v>878</v>
      </c>
      <c r="H173" s="127" t="s">
        <v>881</v>
      </c>
      <c r="I173" s="115">
        <v>2.5</v>
      </c>
      <c r="J173" s="127">
        <v>1.5</v>
      </c>
      <c r="K173" s="132">
        <v>1</v>
      </c>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R173" s="20"/>
      <c r="FS173" s="20"/>
      <c r="FT173" s="20"/>
      <c r="FU173" s="20"/>
      <c r="FV173" s="20"/>
      <c r="FW173" s="20"/>
      <c r="FX173" s="20"/>
      <c r="FY173" s="20"/>
      <c r="FZ173" s="20"/>
      <c r="GA173" s="20"/>
      <c r="GB173" s="20"/>
      <c r="GC173" s="20"/>
      <c r="GD173" s="20"/>
      <c r="GE173" s="20"/>
      <c r="GF173" s="20"/>
      <c r="GG173" s="20"/>
      <c r="GH173" s="20"/>
      <c r="GI173" s="20"/>
      <c r="GJ173" s="20"/>
      <c r="GK173" s="20"/>
      <c r="GL173" s="20"/>
      <c r="GM173" s="20"/>
      <c r="GN173" s="20"/>
      <c r="GO173" s="20"/>
      <c r="GP173" s="20"/>
      <c r="GQ173" s="20"/>
      <c r="GR173" s="20"/>
      <c r="GS173" s="20"/>
      <c r="GT173" s="20"/>
      <c r="GU173" s="20"/>
      <c r="GV173" s="20"/>
      <c r="GW173" s="20"/>
      <c r="GX173" s="20"/>
      <c r="GY173" s="20"/>
      <c r="GZ173" s="20"/>
      <c r="HA173" s="20"/>
      <c r="HB173" s="20"/>
      <c r="HC173" s="20"/>
      <c r="HD173" s="20"/>
      <c r="HE173" s="20"/>
      <c r="HF173" s="20"/>
      <c r="HG173" s="20"/>
      <c r="HH173" s="20"/>
      <c r="HI173" s="20"/>
      <c r="HJ173" s="20"/>
      <c r="HK173" s="20"/>
      <c r="HL173" s="20"/>
      <c r="HM173" s="20"/>
      <c r="HN173" s="20"/>
      <c r="HO173" s="20"/>
      <c r="HP173" s="20"/>
      <c r="HQ173" s="20"/>
      <c r="HR173" s="20"/>
      <c r="HS173" s="20"/>
      <c r="HT173" s="20"/>
      <c r="HU173" s="20"/>
      <c r="HV173" s="20"/>
      <c r="HW173" s="20"/>
      <c r="HX173" s="20"/>
      <c r="HY173" s="20"/>
      <c r="HZ173" s="20"/>
      <c r="IA173" s="20"/>
      <c r="IB173" s="20"/>
      <c r="IC173" s="20"/>
      <c r="ID173" s="20"/>
      <c r="IE173" s="20"/>
      <c r="IF173" s="20"/>
      <c r="IG173" s="20"/>
    </row>
    <row r="174" spans="1:241" s="36" customFormat="1" ht="30.75" customHeight="1">
      <c r="A174" s="140"/>
      <c r="B174" s="115">
        <v>145</v>
      </c>
      <c r="C174" s="117" t="s">
        <v>432</v>
      </c>
      <c r="D174" s="115" t="s">
        <v>874</v>
      </c>
      <c r="E174" s="117" t="s">
        <v>433</v>
      </c>
      <c r="F174" s="114" t="s">
        <v>875</v>
      </c>
      <c r="G174" s="127" t="s">
        <v>878</v>
      </c>
      <c r="H174" s="127" t="s">
        <v>881</v>
      </c>
      <c r="I174" s="113">
        <v>13</v>
      </c>
      <c r="J174" s="127">
        <v>11</v>
      </c>
      <c r="K174" s="132">
        <v>1</v>
      </c>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c r="FX174" s="20"/>
      <c r="FY174" s="20"/>
      <c r="FZ174" s="20"/>
      <c r="GA174" s="20"/>
      <c r="GB174" s="20"/>
      <c r="GC174" s="20"/>
      <c r="GD174" s="20"/>
      <c r="GE174" s="20"/>
      <c r="GF174" s="20"/>
      <c r="GG174" s="20"/>
      <c r="GH174" s="20"/>
      <c r="GI174" s="20"/>
      <c r="GJ174" s="20"/>
      <c r="GK174" s="20"/>
      <c r="GL174" s="20"/>
      <c r="GM174" s="20"/>
      <c r="GN174" s="20"/>
      <c r="GO174" s="20"/>
      <c r="GP174" s="20"/>
      <c r="GQ174" s="20"/>
      <c r="GR174" s="20"/>
      <c r="GS174" s="20"/>
      <c r="GT174" s="20"/>
      <c r="GU174" s="20"/>
      <c r="GV174" s="20"/>
      <c r="GW174" s="20"/>
      <c r="GX174" s="20"/>
      <c r="GY174" s="20"/>
      <c r="GZ174" s="20"/>
      <c r="HA174" s="20"/>
      <c r="HB174" s="20"/>
      <c r="HC174" s="20"/>
      <c r="HD174" s="20"/>
      <c r="HE174" s="20"/>
      <c r="HF174" s="20"/>
      <c r="HG174" s="20"/>
      <c r="HH174" s="20"/>
      <c r="HI174" s="20"/>
      <c r="HJ174" s="20"/>
      <c r="HK174" s="20"/>
      <c r="HL174" s="20"/>
      <c r="HM174" s="20"/>
      <c r="HN174" s="20"/>
      <c r="HO174" s="20"/>
      <c r="HP174" s="20"/>
      <c r="HQ174" s="20"/>
      <c r="HR174" s="20"/>
      <c r="HS174" s="20"/>
      <c r="HT174" s="20"/>
      <c r="HU174" s="20"/>
      <c r="HV174" s="20"/>
      <c r="HW174" s="20"/>
      <c r="HX174" s="20"/>
      <c r="HY174" s="20"/>
      <c r="HZ174" s="20"/>
      <c r="IA174" s="20"/>
      <c r="IB174" s="20"/>
      <c r="IC174" s="20"/>
      <c r="ID174" s="20"/>
      <c r="IE174" s="20"/>
      <c r="IF174" s="20"/>
      <c r="IG174" s="20"/>
    </row>
    <row r="175" spans="1:241" s="36" customFormat="1" ht="30.75" customHeight="1">
      <c r="A175" s="140"/>
      <c r="B175" s="115">
        <v>146</v>
      </c>
      <c r="C175" s="114" t="s">
        <v>434</v>
      </c>
      <c r="D175" s="115" t="s">
        <v>874</v>
      </c>
      <c r="E175" s="114" t="s">
        <v>435</v>
      </c>
      <c r="F175" s="114" t="s">
        <v>875</v>
      </c>
      <c r="G175" s="127" t="s">
        <v>862</v>
      </c>
      <c r="H175" s="127" t="s">
        <v>869</v>
      </c>
      <c r="I175" s="115">
        <v>1</v>
      </c>
      <c r="J175" s="127">
        <v>1</v>
      </c>
      <c r="K175" s="132">
        <v>1</v>
      </c>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0"/>
      <c r="GU175" s="20"/>
      <c r="GV175" s="20"/>
      <c r="GW175" s="20"/>
      <c r="GX175" s="20"/>
      <c r="GY175" s="20"/>
      <c r="GZ175" s="20"/>
      <c r="HA175" s="20"/>
      <c r="HB175" s="20"/>
      <c r="HC175" s="20"/>
      <c r="HD175" s="20"/>
      <c r="HE175" s="20"/>
      <c r="HF175" s="20"/>
      <c r="HG175" s="20"/>
      <c r="HH175" s="20"/>
      <c r="HI175" s="20"/>
      <c r="HJ175" s="20"/>
      <c r="HK175" s="20"/>
      <c r="HL175" s="20"/>
      <c r="HM175" s="20"/>
      <c r="HN175" s="20"/>
      <c r="HO175" s="20"/>
      <c r="HP175" s="20"/>
      <c r="HQ175" s="20"/>
      <c r="HR175" s="20"/>
      <c r="HS175" s="20"/>
      <c r="HT175" s="20"/>
      <c r="HU175" s="20"/>
      <c r="HV175" s="20"/>
      <c r="HW175" s="20"/>
      <c r="HX175" s="20"/>
      <c r="HY175" s="20"/>
      <c r="HZ175" s="20"/>
      <c r="IA175" s="20"/>
      <c r="IB175" s="20"/>
      <c r="IC175" s="20"/>
      <c r="ID175" s="20"/>
      <c r="IE175" s="20"/>
      <c r="IF175" s="20"/>
      <c r="IG175" s="20"/>
    </row>
    <row r="176" spans="1:241" s="36" customFormat="1" ht="36">
      <c r="A176" s="140"/>
      <c r="B176" s="115">
        <v>147</v>
      </c>
      <c r="C176" s="117" t="s">
        <v>436</v>
      </c>
      <c r="D176" s="115" t="s">
        <v>874</v>
      </c>
      <c r="E176" s="117" t="s">
        <v>208</v>
      </c>
      <c r="F176" s="114" t="s">
        <v>209</v>
      </c>
      <c r="G176" s="127" t="s">
        <v>878</v>
      </c>
      <c r="H176" s="127" t="s">
        <v>869</v>
      </c>
      <c r="I176" s="113">
        <v>3</v>
      </c>
      <c r="J176" s="127">
        <v>3</v>
      </c>
      <c r="K176" s="132">
        <v>1</v>
      </c>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c r="FX176" s="20"/>
      <c r="FY176" s="20"/>
      <c r="FZ176" s="20"/>
      <c r="GA176" s="20"/>
      <c r="GB176" s="20"/>
      <c r="GC176" s="20"/>
      <c r="GD176" s="20"/>
      <c r="GE176" s="20"/>
      <c r="GF176" s="20"/>
      <c r="GG176" s="20"/>
      <c r="GH176" s="20"/>
      <c r="GI176" s="20"/>
      <c r="GJ176" s="20"/>
      <c r="GK176" s="20"/>
      <c r="GL176" s="20"/>
      <c r="GM176" s="20"/>
      <c r="GN176" s="20"/>
      <c r="GO176" s="20"/>
      <c r="GP176" s="20"/>
      <c r="GQ176" s="20"/>
      <c r="GR176" s="20"/>
      <c r="GS176" s="20"/>
      <c r="GT176" s="20"/>
      <c r="GU176" s="20"/>
      <c r="GV176" s="20"/>
      <c r="GW176" s="20"/>
      <c r="GX176" s="20"/>
      <c r="GY176" s="20"/>
      <c r="GZ176" s="20"/>
      <c r="HA176" s="20"/>
      <c r="HB176" s="20"/>
      <c r="HC176" s="20"/>
      <c r="HD176" s="20"/>
      <c r="HE176" s="20"/>
      <c r="HF176" s="20"/>
      <c r="HG176" s="20"/>
      <c r="HH176" s="20"/>
      <c r="HI176" s="20"/>
      <c r="HJ176" s="20"/>
      <c r="HK176" s="20"/>
      <c r="HL176" s="20"/>
      <c r="HM176" s="20"/>
      <c r="HN176" s="20"/>
      <c r="HO176" s="20"/>
      <c r="HP176" s="20"/>
      <c r="HQ176" s="20"/>
      <c r="HR176" s="20"/>
      <c r="HS176" s="20"/>
      <c r="HT176" s="20"/>
      <c r="HU176" s="20"/>
      <c r="HV176" s="20"/>
      <c r="HW176" s="20"/>
      <c r="HX176" s="20"/>
      <c r="HY176" s="20"/>
      <c r="HZ176" s="20"/>
      <c r="IA176" s="20"/>
      <c r="IB176" s="20"/>
      <c r="IC176" s="20"/>
      <c r="ID176" s="20"/>
      <c r="IE176" s="20"/>
      <c r="IF176" s="20"/>
      <c r="IG176" s="20"/>
    </row>
    <row r="177" spans="1:241" s="49" customFormat="1" ht="41.25" customHeight="1">
      <c r="A177" s="140"/>
      <c r="B177" s="115">
        <v>148</v>
      </c>
      <c r="C177" s="117" t="s">
        <v>210</v>
      </c>
      <c r="D177" s="115" t="s">
        <v>874</v>
      </c>
      <c r="E177" s="117" t="s">
        <v>211</v>
      </c>
      <c r="F177" s="114" t="s">
        <v>212</v>
      </c>
      <c r="G177" s="127" t="s">
        <v>878</v>
      </c>
      <c r="H177" s="127" t="s">
        <v>881</v>
      </c>
      <c r="I177" s="113">
        <v>20</v>
      </c>
      <c r="J177" s="127">
        <v>17</v>
      </c>
      <c r="K177" s="132">
        <v>1</v>
      </c>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48"/>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48"/>
      <c r="HC177" s="48"/>
      <c r="HD177" s="48"/>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row>
    <row r="178" spans="1:17" ht="33" customHeight="1">
      <c r="A178" s="131"/>
      <c r="B178" s="115">
        <v>149</v>
      </c>
      <c r="C178" s="114" t="s">
        <v>437</v>
      </c>
      <c r="D178" s="115" t="s">
        <v>978</v>
      </c>
      <c r="E178" s="124" t="s">
        <v>438</v>
      </c>
      <c r="F178" s="124" t="s">
        <v>931</v>
      </c>
      <c r="G178" s="115" t="s">
        <v>878</v>
      </c>
      <c r="H178" s="115" t="s">
        <v>380</v>
      </c>
      <c r="I178" s="127">
        <v>1.5</v>
      </c>
      <c r="J178" s="127">
        <v>1.5</v>
      </c>
      <c r="K178" s="132">
        <v>1</v>
      </c>
      <c r="Q178" s="44"/>
    </row>
    <row r="179" spans="1:241" s="36" customFormat="1" ht="55.5" customHeight="1">
      <c r="A179" s="140"/>
      <c r="B179" s="115">
        <v>150</v>
      </c>
      <c r="C179" s="117" t="s">
        <v>213</v>
      </c>
      <c r="D179" s="113" t="s">
        <v>874</v>
      </c>
      <c r="E179" s="117" t="s">
        <v>439</v>
      </c>
      <c r="F179" s="114" t="s">
        <v>875</v>
      </c>
      <c r="G179" s="127" t="s">
        <v>862</v>
      </c>
      <c r="H179" s="127" t="s">
        <v>881</v>
      </c>
      <c r="I179" s="113">
        <v>5</v>
      </c>
      <c r="J179" s="127">
        <v>4</v>
      </c>
      <c r="K179" s="132">
        <v>1</v>
      </c>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row>
    <row r="180" spans="1:241" s="36" customFormat="1" ht="42.75" customHeight="1">
      <c r="A180" s="140"/>
      <c r="B180" s="115">
        <v>151</v>
      </c>
      <c r="C180" s="117" t="s">
        <v>440</v>
      </c>
      <c r="D180" s="115" t="s">
        <v>874</v>
      </c>
      <c r="E180" s="117" t="s">
        <v>441</v>
      </c>
      <c r="F180" s="114" t="s">
        <v>875</v>
      </c>
      <c r="G180" s="127" t="s">
        <v>862</v>
      </c>
      <c r="H180" s="127" t="s">
        <v>881</v>
      </c>
      <c r="I180" s="113">
        <v>2</v>
      </c>
      <c r="J180" s="127">
        <v>1.5</v>
      </c>
      <c r="K180" s="132">
        <v>1</v>
      </c>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c r="HX180" s="20"/>
      <c r="HY180" s="20"/>
      <c r="HZ180" s="20"/>
      <c r="IA180" s="20"/>
      <c r="IB180" s="20"/>
      <c r="IC180" s="20"/>
      <c r="ID180" s="20"/>
      <c r="IE180" s="20"/>
      <c r="IF180" s="20"/>
      <c r="IG180" s="20"/>
    </row>
    <row r="181" spans="1:241" s="36" customFormat="1" ht="36.75" customHeight="1">
      <c r="A181" s="140"/>
      <c r="B181" s="115">
        <v>152</v>
      </c>
      <c r="C181" s="117" t="s">
        <v>442</v>
      </c>
      <c r="D181" s="115" t="s">
        <v>874</v>
      </c>
      <c r="E181" s="117" t="s">
        <v>443</v>
      </c>
      <c r="F181" s="114" t="s">
        <v>875</v>
      </c>
      <c r="G181" s="127" t="s">
        <v>862</v>
      </c>
      <c r="H181" s="127" t="s">
        <v>869</v>
      </c>
      <c r="I181" s="115">
        <v>1</v>
      </c>
      <c r="J181" s="127">
        <v>1</v>
      </c>
      <c r="K181" s="132">
        <v>1</v>
      </c>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row>
    <row r="182" spans="1:241" s="36" customFormat="1" ht="42" customHeight="1">
      <c r="A182" s="140"/>
      <c r="B182" s="115">
        <v>153</v>
      </c>
      <c r="C182" s="151" t="s">
        <v>214</v>
      </c>
      <c r="D182" s="115" t="s">
        <v>874</v>
      </c>
      <c r="E182" s="151" t="s">
        <v>1043</v>
      </c>
      <c r="F182" s="124" t="s">
        <v>875</v>
      </c>
      <c r="G182" s="127" t="s">
        <v>878</v>
      </c>
      <c r="H182" s="152" t="s">
        <v>866</v>
      </c>
      <c r="I182" s="115">
        <v>2</v>
      </c>
      <c r="J182" s="115">
        <v>1.5</v>
      </c>
      <c r="K182" s="132">
        <v>1</v>
      </c>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row>
    <row r="183" spans="1:241" s="49" customFormat="1" ht="40.5" customHeight="1">
      <c r="A183" s="140"/>
      <c r="B183" s="115">
        <v>154</v>
      </c>
      <c r="C183" s="151" t="s">
        <v>215</v>
      </c>
      <c r="D183" s="115" t="s">
        <v>978</v>
      </c>
      <c r="E183" s="151" t="s">
        <v>623</v>
      </c>
      <c r="F183" s="124" t="s">
        <v>931</v>
      </c>
      <c r="G183" s="127" t="s">
        <v>862</v>
      </c>
      <c r="H183" s="127" t="s">
        <v>869</v>
      </c>
      <c r="I183" s="113">
        <v>2</v>
      </c>
      <c r="J183" s="127">
        <v>2</v>
      </c>
      <c r="K183" s="132"/>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48"/>
      <c r="HC183" s="48"/>
      <c r="HD183" s="48"/>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row>
    <row r="184" spans="1:241" s="49" customFormat="1" ht="45" customHeight="1">
      <c r="A184" s="140"/>
      <c r="B184" s="115">
        <v>155</v>
      </c>
      <c r="C184" s="151" t="s">
        <v>624</v>
      </c>
      <c r="D184" s="115" t="s">
        <v>978</v>
      </c>
      <c r="E184" s="151" t="s">
        <v>625</v>
      </c>
      <c r="F184" s="124" t="s">
        <v>931</v>
      </c>
      <c r="G184" s="127" t="s">
        <v>878</v>
      </c>
      <c r="H184" s="127" t="s">
        <v>626</v>
      </c>
      <c r="I184" s="113">
        <v>3.5</v>
      </c>
      <c r="J184" s="113">
        <v>3.5</v>
      </c>
      <c r="K184" s="132"/>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48"/>
      <c r="HC184" s="48"/>
      <c r="HD184" s="48"/>
      <c r="HE184" s="48"/>
      <c r="HF184" s="48"/>
      <c r="HG184" s="48"/>
      <c r="HH184" s="48"/>
      <c r="HI184" s="48"/>
      <c r="HJ184" s="48"/>
      <c r="HK184" s="48"/>
      <c r="HL184" s="48"/>
      <c r="HM184" s="48"/>
      <c r="HN184" s="48"/>
      <c r="HO184" s="48"/>
      <c r="HP184" s="48"/>
      <c r="HQ184" s="48"/>
      <c r="HR184" s="48"/>
      <c r="HS184" s="48"/>
      <c r="HT184" s="48"/>
      <c r="HU184" s="48"/>
      <c r="HV184" s="48"/>
      <c r="HW184" s="48"/>
      <c r="HX184" s="48"/>
      <c r="HY184" s="48"/>
      <c r="HZ184" s="48"/>
      <c r="IA184" s="48"/>
      <c r="IB184" s="48"/>
      <c r="IC184" s="48"/>
      <c r="ID184" s="48"/>
      <c r="IE184" s="48"/>
      <c r="IF184" s="48"/>
      <c r="IG184" s="48"/>
    </row>
    <row r="185" spans="1:11" ht="32.25" customHeight="1">
      <c r="A185" s="131"/>
      <c r="B185" s="115">
        <v>156</v>
      </c>
      <c r="C185" s="114" t="s">
        <v>444</v>
      </c>
      <c r="D185" s="115" t="s">
        <v>883</v>
      </c>
      <c r="E185" s="114" t="s">
        <v>445</v>
      </c>
      <c r="F185" s="114" t="s">
        <v>922</v>
      </c>
      <c r="G185" s="115" t="s">
        <v>878</v>
      </c>
      <c r="H185" s="115" t="s">
        <v>866</v>
      </c>
      <c r="I185" s="115">
        <v>30</v>
      </c>
      <c r="J185" s="115">
        <v>25</v>
      </c>
      <c r="K185" s="132">
        <v>1</v>
      </c>
    </row>
    <row r="186" spans="1:241" s="36" customFormat="1" ht="30" customHeight="1">
      <c r="A186" s="112" t="s">
        <v>216</v>
      </c>
      <c r="B186" s="129"/>
      <c r="C186" s="112"/>
      <c r="D186" s="129"/>
      <c r="E186" s="112"/>
      <c r="F186" s="112"/>
      <c r="G186" s="129"/>
      <c r="H186" s="129"/>
      <c r="I186" s="129">
        <f>SUM(I187,I203,I227,I245,I248)</f>
        <v>1009</v>
      </c>
      <c r="J186" s="129">
        <f>SUM(J187,J203,J227,J245,J248)</f>
        <v>937</v>
      </c>
      <c r="K186" s="130">
        <f>SUM(K187,K203,K227,K245,K248)</f>
        <v>70</v>
      </c>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c r="GN186" s="20"/>
      <c r="GO186" s="20"/>
      <c r="GP186" s="20"/>
      <c r="GQ186" s="20"/>
      <c r="GR186" s="20"/>
      <c r="GS186" s="20"/>
      <c r="GT186" s="20"/>
      <c r="GU186" s="20"/>
      <c r="GV186" s="20"/>
      <c r="GW186" s="20"/>
      <c r="GX186" s="20"/>
      <c r="GY186" s="20"/>
      <c r="GZ186" s="20"/>
      <c r="HA186" s="20"/>
      <c r="HB186" s="20"/>
      <c r="HC186" s="20"/>
      <c r="HD186" s="20"/>
      <c r="HE186" s="20"/>
      <c r="HF186" s="20"/>
      <c r="HG186" s="20"/>
      <c r="HH186" s="20"/>
      <c r="HI186" s="20"/>
      <c r="HJ186" s="20"/>
      <c r="HK186" s="20"/>
      <c r="HL186" s="20"/>
      <c r="HM186" s="20"/>
      <c r="HN186" s="20"/>
      <c r="HO186" s="20"/>
      <c r="HP186" s="20"/>
      <c r="HQ186" s="20"/>
      <c r="HR186" s="20"/>
      <c r="HS186" s="20"/>
      <c r="HT186" s="20"/>
      <c r="HU186" s="20"/>
      <c r="HV186" s="20"/>
      <c r="HW186" s="20"/>
      <c r="HX186" s="20"/>
      <c r="HY186" s="20"/>
      <c r="HZ186" s="20"/>
      <c r="IA186" s="20"/>
      <c r="IB186" s="20"/>
      <c r="IC186" s="20"/>
      <c r="ID186" s="20"/>
      <c r="IE186" s="20"/>
      <c r="IF186" s="20"/>
      <c r="IG186" s="20"/>
    </row>
    <row r="187" spans="1:241" s="36" customFormat="1" ht="30.75" customHeight="1">
      <c r="A187" s="112" t="s">
        <v>217</v>
      </c>
      <c r="B187" s="129"/>
      <c r="C187" s="112"/>
      <c r="D187" s="129"/>
      <c r="E187" s="112"/>
      <c r="F187" s="112"/>
      <c r="G187" s="129"/>
      <c r="H187" s="129"/>
      <c r="I187" s="129">
        <f>SUM(I188:I202)</f>
        <v>184</v>
      </c>
      <c r="J187" s="129">
        <f>SUM(J188:J202)</f>
        <v>166.5</v>
      </c>
      <c r="K187" s="130">
        <f>SUM(K188:K226)</f>
        <v>40</v>
      </c>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c r="FX187" s="20"/>
      <c r="FY187" s="20"/>
      <c r="FZ187" s="20"/>
      <c r="GA187" s="20"/>
      <c r="GB187" s="20"/>
      <c r="GC187" s="20"/>
      <c r="GD187" s="20"/>
      <c r="GE187" s="20"/>
      <c r="GF187" s="20"/>
      <c r="GG187" s="20"/>
      <c r="GH187" s="20"/>
      <c r="GI187" s="20"/>
      <c r="GJ187" s="20"/>
      <c r="GK187" s="20"/>
      <c r="GL187" s="20"/>
      <c r="GM187" s="20"/>
      <c r="GN187" s="20"/>
      <c r="GO187" s="20"/>
      <c r="GP187" s="20"/>
      <c r="GQ187" s="20"/>
      <c r="GR187" s="20"/>
      <c r="GS187" s="20"/>
      <c r="GT187" s="20"/>
      <c r="GU187" s="20"/>
      <c r="GV187" s="20"/>
      <c r="GW187" s="20"/>
      <c r="GX187" s="20"/>
      <c r="GY187" s="20"/>
      <c r="GZ187" s="20"/>
      <c r="HA187" s="20"/>
      <c r="HB187" s="20"/>
      <c r="HC187" s="20"/>
      <c r="HD187" s="20"/>
      <c r="HE187" s="20"/>
      <c r="HF187" s="20"/>
      <c r="HG187" s="20"/>
      <c r="HH187" s="20"/>
      <c r="HI187" s="20"/>
      <c r="HJ187" s="20"/>
      <c r="HK187" s="20"/>
      <c r="HL187" s="20"/>
      <c r="HM187" s="20"/>
      <c r="HN187" s="20"/>
      <c r="HO187" s="20"/>
      <c r="HP187" s="20"/>
      <c r="HQ187" s="20"/>
      <c r="HR187" s="20"/>
      <c r="HS187" s="20"/>
      <c r="HT187" s="20"/>
      <c r="HU187" s="20"/>
      <c r="HV187" s="20"/>
      <c r="HW187" s="20"/>
      <c r="HX187" s="20"/>
      <c r="HY187" s="20"/>
      <c r="HZ187" s="20"/>
      <c r="IA187" s="20"/>
      <c r="IB187" s="20"/>
      <c r="IC187" s="20"/>
      <c r="ID187" s="20"/>
      <c r="IE187" s="20"/>
      <c r="IF187" s="20"/>
      <c r="IG187" s="20"/>
    </row>
    <row r="188" spans="1:11" ht="33.75" customHeight="1">
      <c r="A188" s="131"/>
      <c r="B188" s="115">
        <v>157</v>
      </c>
      <c r="C188" s="114" t="s">
        <v>523</v>
      </c>
      <c r="D188" s="115" t="s">
        <v>874</v>
      </c>
      <c r="E188" s="114" t="s">
        <v>218</v>
      </c>
      <c r="F188" s="114" t="s">
        <v>875</v>
      </c>
      <c r="G188" s="115" t="s">
        <v>878</v>
      </c>
      <c r="H188" s="115" t="s">
        <v>869</v>
      </c>
      <c r="I188" s="115">
        <v>53</v>
      </c>
      <c r="J188" s="115">
        <v>53</v>
      </c>
      <c r="K188" s="132">
        <v>1</v>
      </c>
    </row>
    <row r="189" spans="1:11" ht="33.75" customHeight="1">
      <c r="A189" s="131"/>
      <c r="B189" s="115">
        <v>158</v>
      </c>
      <c r="C189" s="114" t="s">
        <v>524</v>
      </c>
      <c r="D189" s="115" t="s">
        <v>874</v>
      </c>
      <c r="E189" s="114" t="s">
        <v>219</v>
      </c>
      <c r="F189" s="114" t="s">
        <v>875</v>
      </c>
      <c r="G189" s="115" t="s">
        <v>878</v>
      </c>
      <c r="H189" s="115" t="s">
        <v>869</v>
      </c>
      <c r="I189" s="115">
        <v>43</v>
      </c>
      <c r="J189" s="115">
        <v>43</v>
      </c>
      <c r="K189" s="132">
        <v>1</v>
      </c>
    </row>
    <row r="190" spans="1:11" ht="33.75" customHeight="1">
      <c r="A190" s="131"/>
      <c r="B190" s="115">
        <v>159</v>
      </c>
      <c r="C190" s="114" t="s">
        <v>707</v>
      </c>
      <c r="D190" s="115" t="s">
        <v>145</v>
      </c>
      <c r="E190" s="114" t="s">
        <v>708</v>
      </c>
      <c r="F190" s="114" t="s">
        <v>109</v>
      </c>
      <c r="G190" s="115" t="s">
        <v>878</v>
      </c>
      <c r="H190" s="115" t="s">
        <v>763</v>
      </c>
      <c r="I190" s="115">
        <v>5</v>
      </c>
      <c r="J190" s="115">
        <v>4.5</v>
      </c>
      <c r="K190" s="132">
        <v>1</v>
      </c>
    </row>
    <row r="191" spans="1:11" ht="33.75" customHeight="1">
      <c r="A191" s="131"/>
      <c r="B191" s="115">
        <v>160</v>
      </c>
      <c r="C191" s="114" t="s">
        <v>709</v>
      </c>
      <c r="D191" s="115" t="s">
        <v>145</v>
      </c>
      <c r="E191" s="114" t="s">
        <v>710</v>
      </c>
      <c r="F191" s="114" t="s">
        <v>109</v>
      </c>
      <c r="G191" s="115" t="s">
        <v>878</v>
      </c>
      <c r="H191" s="115" t="s">
        <v>968</v>
      </c>
      <c r="I191" s="115">
        <v>6</v>
      </c>
      <c r="J191" s="115">
        <v>5</v>
      </c>
      <c r="K191" s="132">
        <v>1</v>
      </c>
    </row>
    <row r="192" spans="1:11" ht="34.5" customHeight="1">
      <c r="A192" s="131"/>
      <c r="B192" s="115">
        <v>161</v>
      </c>
      <c r="C192" s="114" t="s">
        <v>711</v>
      </c>
      <c r="D192" s="115" t="s">
        <v>145</v>
      </c>
      <c r="E192" s="114" t="s">
        <v>712</v>
      </c>
      <c r="F192" s="114" t="s">
        <v>109</v>
      </c>
      <c r="G192" s="115" t="s">
        <v>878</v>
      </c>
      <c r="H192" s="115" t="s">
        <v>881</v>
      </c>
      <c r="I192" s="115">
        <v>12</v>
      </c>
      <c r="J192" s="115">
        <v>8</v>
      </c>
      <c r="K192" s="132">
        <v>1</v>
      </c>
    </row>
    <row r="193" spans="1:11" ht="39.75" customHeight="1">
      <c r="A193" s="131"/>
      <c r="B193" s="115">
        <v>162</v>
      </c>
      <c r="C193" s="114" t="s">
        <v>713</v>
      </c>
      <c r="D193" s="115" t="s">
        <v>145</v>
      </c>
      <c r="E193" s="114" t="s">
        <v>714</v>
      </c>
      <c r="F193" s="114" t="s">
        <v>109</v>
      </c>
      <c r="G193" s="115" t="s">
        <v>878</v>
      </c>
      <c r="H193" s="115" t="s">
        <v>866</v>
      </c>
      <c r="I193" s="115">
        <v>6</v>
      </c>
      <c r="J193" s="115">
        <v>4</v>
      </c>
      <c r="K193" s="132">
        <v>1</v>
      </c>
    </row>
    <row r="194" spans="1:11" ht="30.75" customHeight="1">
      <c r="A194" s="131"/>
      <c r="B194" s="115">
        <v>163</v>
      </c>
      <c r="C194" s="114" t="s">
        <v>715</v>
      </c>
      <c r="D194" s="115" t="s">
        <v>118</v>
      </c>
      <c r="E194" s="114" t="s">
        <v>716</v>
      </c>
      <c r="F194" s="114" t="s">
        <v>173</v>
      </c>
      <c r="G194" s="115" t="s">
        <v>878</v>
      </c>
      <c r="H194" s="115" t="s">
        <v>916</v>
      </c>
      <c r="I194" s="115">
        <v>4</v>
      </c>
      <c r="J194" s="115">
        <v>4</v>
      </c>
      <c r="K194" s="132">
        <v>1</v>
      </c>
    </row>
    <row r="195" spans="1:11" ht="37.5" customHeight="1">
      <c r="A195" s="131"/>
      <c r="B195" s="115">
        <v>164</v>
      </c>
      <c r="C195" s="114" t="s">
        <v>717</v>
      </c>
      <c r="D195" s="115" t="s">
        <v>176</v>
      </c>
      <c r="E195" s="114" t="s">
        <v>718</v>
      </c>
      <c r="F195" s="114" t="s">
        <v>134</v>
      </c>
      <c r="G195" s="115" t="s">
        <v>878</v>
      </c>
      <c r="H195" s="115" t="s">
        <v>968</v>
      </c>
      <c r="I195" s="115">
        <v>8</v>
      </c>
      <c r="J195" s="115">
        <v>6</v>
      </c>
      <c r="K195" s="132">
        <v>1</v>
      </c>
    </row>
    <row r="196" spans="1:11" ht="33" customHeight="1">
      <c r="A196" s="129"/>
      <c r="B196" s="115">
        <v>165</v>
      </c>
      <c r="C196" s="114" t="s">
        <v>794</v>
      </c>
      <c r="D196" s="115" t="s">
        <v>370</v>
      </c>
      <c r="E196" s="114" t="s">
        <v>795</v>
      </c>
      <c r="F196" s="117" t="s">
        <v>940</v>
      </c>
      <c r="G196" s="115" t="s">
        <v>878</v>
      </c>
      <c r="H196" s="115" t="s">
        <v>866</v>
      </c>
      <c r="I196" s="115">
        <v>20</v>
      </c>
      <c r="J196" s="115">
        <v>16</v>
      </c>
      <c r="K196" s="132"/>
    </row>
    <row r="197" spans="1:11" ht="32.25" customHeight="1">
      <c r="A197" s="131"/>
      <c r="B197" s="115">
        <v>166</v>
      </c>
      <c r="C197" s="114" t="s">
        <v>719</v>
      </c>
      <c r="D197" s="115" t="s">
        <v>149</v>
      </c>
      <c r="E197" s="114" t="s">
        <v>720</v>
      </c>
      <c r="F197" s="114" t="s">
        <v>151</v>
      </c>
      <c r="G197" s="115" t="s">
        <v>878</v>
      </c>
      <c r="H197" s="115" t="s">
        <v>916</v>
      </c>
      <c r="I197" s="115">
        <v>1.5</v>
      </c>
      <c r="J197" s="115">
        <v>1.5</v>
      </c>
      <c r="K197" s="132">
        <v>1</v>
      </c>
    </row>
    <row r="198" spans="1:11" ht="33.75" customHeight="1">
      <c r="A198" s="131"/>
      <c r="B198" s="115">
        <v>167</v>
      </c>
      <c r="C198" s="114" t="s">
        <v>721</v>
      </c>
      <c r="D198" s="115" t="s">
        <v>156</v>
      </c>
      <c r="E198" s="114" t="s">
        <v>722</v>
      </c>
      <c r="F198" s="114" t="s">
        <v>180</v>
      </c>
      <c r="G198" s="115" t="s">
        <v>878</v>
      </c>
      <c r="H198" s="115" t="s">
        <v>968</v>
      </c>
      <c r="I198" s="115">
        <v>3</v>
      </c>
      <c r="J198" s="115">
        <v>2</v>
      </c>
      <c r="K198" s="132">
        <v>1</v>
      </c>
    </row>
    <row r="199" spans="1:11" ht="32.25" customHeight="1">
      <c r="A199" s="131"/>
      <c r="B199" s="115">
        <v>168</v>
      </c>
      <c r="C199" s="114" t="s">
        <v>723</v>
      </c>
      <c r="D199" s="115" t="s">
        <v>978</v>
      </c>
      <c r="E199" s="114" t="s">
        <v>724</v>
      </c>
      <c r="F199" s="114" t="s">
        <v>931</v>
      </c>
      <c r="G199" s="115" t="s">
        <v>862</v>
      </c>
      <c r="H199" s="115" t="s">
        <v>968</v>
      </c>
      <c r="I199" s="115">
        <v>4.5</v>
      </c>
      <c r="J199" s="115">
        <v>4</v>
      </c>
      <c r="K199" s="132">
        <v>1</v>
      </c>
    </row>
    <row r="200" spans="1:11" ht="41.25" customHeight="1">
      <c r="A200" s="131"/>
      <c r="B200" s="115">
        <v>169</v>
      </c>
      <c r="C200" s="114" t="s">
        <v>627</v>
      </c>
      <c r="D200" s="115" t="s">
        <v>978</v>
      </c>
      <c r="E200" s="114" t="s">
        <v>220</v>
      </c>
      <c r="F200" s="124" t="s">
        <v>931</v>
      </c>
      <c r="G200" s="115" t="s">
        <v>878</v>
      </c>
      <c r="H200" s="115" t="s">
        <v>885</v>
      </c>
      <c r="I200" s="115">
        <v>3.5</v>
      </c>
      <c r="J200" s="115">
        <v>3.5</v>
      </c>
      <c r="K200" s="132"/>
    </row>
    <row r="201" spans="1:11" ht="33.75" customHeight="1">
      <c r="A201" s="131"/>
      <c r="B201" s="115">
        <v>170</v>
      </c>
      <c r="C201" s="114" t="s">
        <v>679</v>
      </c>
      <c r="D201" s="115" t="s">
        <v>56</v>
      </c>
      <c r="E201" s="114" t="s">
        <v>680</v>
      </c>
      <c r="F201" s="114" t="s">
        <v>57</v>
      </c>
      <c r="G201" s="115" t="s">
        <v>878</v>
      </c>
      <c r="H201" s="115" t="s">
        <v>89</v>
      </c>
      <c r="I201" s="115">
        <v>10</v>
      </c>
      <c r="J201" s="115">
        <v>9</v>
      </c>
      <c r="K201" s="132">
        <v>1</v>
      </c>
    </row>
    <row r="202" spans="1:11" ht="31.5" customHeight="1">
      <c r="A202" s="131"/>
      <c r="B202" s="115">
        <v>171</v>
      </c>
      <c r="C202" s="114" t="s">
        <v>681</v>
      </c>
      <c r="D202" s="115" t="s">
        <v>56</v>
      </c>
      <c r="E202" s="114" t="s">
        <v>682</v>
      </c>
      <c r="F202" s="114" t="s">
        <v>57</v>
      </c>
      <c r="G202" s="115" t="s">
        <v>878</v>
      </c>
      <c r="H202" s="115" t="s">
        <v>89</v>
      </c>
      <c r="I202" s="115">
        <v>4.5</v>
      </c>
      <c r="J202" s="115">
        <v>3</v>
      </c>
      <c r="K202" s="132">
        <v>1</v>
      </c>
    </row>
    <row r="203" spans="1:241" s="36" customFormat="1" ht="24" customHeight="1">
      <c r="A203" s="112" t="s">
        <v>221</v>
      </c>
      <c r="B203" s="129"/>
      <c r="C203" s="112"/>
      <c r="D203" s="129"/>
      <c r="E203" s="112"/>
      <c r="F203" s="112"/>
      <c r="G203" s="129"/>
      <c r="H203" s="129"/>
      <c r="I203" s="129">
        <f>SUM(I204:I226)</f>
        <v>306</v>
      </c>
      <c r="J203" s="129">
        <f>SUM(J204:J226)</f>
        <v>273</v>
      </c>
      <c r="K203" s="130">
        <f>SUM(K204:K220)</f>
        <v>12</v>
      </c>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c r="DZ203" s="20"/>
      <c r="EA203" s="20"/>
      <c r="EB203" s="20"/>
      <c r="EC203" s="20"/>
      <c r="ED203" s="20"/>
      <c r="EE203" s="20"/>
      <c r="EF203" s="20"/>
      <c r="EG203" s="20"/>
      <c r="EH203" s="20"/>
      <c r="EI203" s="20"/>
      <c r="EJ203" s="20"/>
      <c r="EK203" s="20"/>
      <c r="EL203" s="20"/>
      <c r="EM203" s="20"/>
      <c r="EN203" s="20"/>
      <c r="EO203" s="20"/>
      <c r="EP203" s="20"/>
      <c r="EQ203" s="20"/>
      <c r="ER203" s="20"/>
      <c r="ES203" s="20"/>
      <c r="ET203" s="20"/>
      <c r="EU203" s="20"/>
      <c r="EV203" s="20"/>
      <c r="EW203" s="20"/>
      <c r="EX203" s="20"/>
      <c r="EY203" s="20"/>
      <c r="EZ203" s="20"/>
      <c r="FA203" s="20"/>
      <c r="FB203" s="20"/>
      <c r="FC203" s="20"/>
      <c r="FD203" s="20"/>
      <c r="FE203" s="20"/>
      <c r="FF203" s="20"/>
      <c r="FG203" s="20"/>
      <c r="FH203" s="20"/>
      <c r="FI203" s="20"/>
      <c r="FJ203" s="20"/>
      <c r="FK203" s="20"/>
      <c r="FL203" s="20"/>
      <c r="FM203" s="20"/>
      <c r="FN203" s="20"/>
      <c r="FO203" s="20"/>
      <c r="FP203" s="20"/>
      <c r="FQ203" s="20"/>
      <c r="FR203" s="20"/>
      <c r="FS203" s="20"/>
      <c r="FT203" s="20"/>
      <c r="FU203" s="20"/>
      <c r="FV203" s="20"/>
      <c r="FW203" s="20"/>
      <c r="FX203" s="20"/>
      <c r="FY203" s="20"/>
      <c r="FZ203" s="20"/>
      <c r="GA203" s="20"/>
      <c r="GB203" s="20"/>
      <c r="GC203" s="20"/>
      <c r="GD203" s="20"/>
      <c r="GE203" s="20"/>
      <c r="GF203" s="20"/>
      <c r="GG203" s="20"/>
      <c r="GH203" s="20"/>
      <c r="GI203" s="20"/>
      <c r="GJ203" s="20"/>
      <c r="GK203" s="20"/>
      <c r="GL203" s="20"/>
      <c r="GM203" s="20"/>
      <c r="GN203" s="20"/>
      <c r="GO203" s="20"/>
      <c r="GP203" s="20"/>
      <c r="GQ203" s="20"/>
      <c r="GR203" s="20"/>
      <c r="GS203" s="20"/>
      <c r="GT203" s="20"/>
      <c r="GU203" s="20"/>
      <c r="GV203" s="20"/>
      <c r="GW203" s="20"/>
      <c r="GX203" s="20"/>
      <c r="GY203" s="20"/>
      <c r="GZ203" s="20"/>
      <c r="HA203" s="20"/>
      <c r="HB203" s="20"/>
      <c r="HC203" s="20"/>
      <c r="HD203" s="20"/>
      <c r="HE203" s="20"/>
      <c r="HF203" s="20"/>
      <c r="HG203" s="20"/>
      <c r="HH203" s="20"/>
      <c r="HI203" s="20"/>
      <c r="HJ203" s="20"/>
      <c r="HK203" s="20"/>
      <c r="HL203" s="20"/>
      <c r="HM203" s="20"/>
      <c r="HN203" s="20"/>
      <c r="HO203" s="20"/>
      <c r="HP203" s="20"/>
      <c r="HQ203" s="20"/>
      <c r="HR203" s="20"/>
      <c r="HS203" s="20"/>
      <c r="HT203" s="20"/>
      <c r="HU203" s="20"/>
      <c r="HV203" s="20"/>
      <c r="HW203" s="20"/>
      <c r="HX203" s="20"/>
      <c r="HY203" s="20"/>
      <c r="HZ203" s="20"/>
      <c r="IA203" s="20"/>
      <c r="IB203" s="20"/>
      <c r="IC203" s="20"/>
      <c r="ID203" s="20"/>
      <c r="IE203" s="20"/>
      <c r="IF203" s="20"/>
      <c r="IG203" s="20"/>
    </row>
    <row r="204" spans="1:11" ht="28.5" customHeight="1">
      <c r="A204" s="129"/>
      <c r="B204" s="115">
        <v>172</v>
      </c>
      <c r="C204" s="114" t="s">
        <v>770</v>
      </c>
      <c r="D204" s="115" t="s">
        <v>145</v>
      </c>
      <c r="E204" s="114" t="s">
        <v>771</v>
      </c>
      <c r="F204" s="117" t="s">
        <v>170</v>
      </c>
      <c r="G204" s="115" t="s">
        <v>58</v>
      </c>
      <c r="H204" s="115" t="s">
        <v>866</v>
      </c>
      <c r="I204" s="115">
        <v>20</v>
      </c>
      <c r="J204" s="115">
        <v>18</v>
      </c>
      <c r="K204" s="132">
        <v>1</v>
      </c>
    </row>
    <row r="205" spans="1:11" ht="33" customHeight="1">
      <c r="A205" s="129"/>
      <c r="B205" s="115">
        <v>173</v>
      </c>
      <c r="C205" s="114" t="s">
        <v>772</v>
      </c>
      <c r="D205" s="115" t="s">
        <v>145</v>
      </c>
      <c r="E205" s="114" t="s">
        <v>773</v>
      </c>
      <c r="F205" s="117" t="s">
        <v>170</v>
      </c>
      <c r="G205" s="115" t="s">
        <v>58</v>
      </c>
      <c r="H205" s="115" t="s">
        <v>894</v>
      </c>
      <c r="I205" s="115">
        <v>8</v>
      </c>
      <c r="J205" s="115">
        <v>6</v>
      </c>
      <c r="K205" s="132">
        <v>1</v>
      </c>
    </row>
    <row r="206" spans="1:11" ht="33" customHeight="1">
      <c r="A206" s="129"/>
      <c r="B206" s="115">
        <v>174</v>
      </c>
      <c r="C206" s="114" t="s">
        <v>774</v>
      </c>
      <c r="D206" s="115" t="s">
        <v>145</v>
      </c>
      <c r="E206" s="114" t="s">
        <v>775</v>
      </c>
      <c r="F206" s="117" t="s">
        <v>170</v>
      </c>
      <c r="G206" s="115" t="s">
        <v>58</v>
      </c>
      <c r="H206" s="115" t="s">
        <v>894</v>
      </c>
      <c r="I206" s="115">
        <v>21</v>
      </c>
      <c r="J206" s="115">
        <v>18</v>
      </c>
      <c r="K206" s="132">
        <v>1</v>
      </c>
    </row>
    <row r="207" spans="1:11" ht="30" customHeight="1">
      <c r="A207" s="129"/>
      <c r="B207" s="115">
        <v>175</v>
      </c>
      <c r="C207" s="114" t="s">
        <v>776</v>
      </c>
      <c r="D207" s="115" t="s">
        <v>145</v>
      </c>
      <c r="E207" s="114" t="s">
        <v>777</v>
      </c>
      <c r="F207" s="117" t="s">
        <v>170</v>
      </c>
      <c r="G207" s="115" t="s">
        <v>58</v>
      </c>
      <c r="H207" s="115" t="s">
        <v>866</v>
      </c>
      <c r="I207" s="115">
        <v>10</v>
      </c>
      <c r="J207" s="115">
        <v>8</v>
      </c>
      <c r="K207" s="132">
        <v>1</v>
      </c>
    </row>
    <row r="208" spans="1:11" ht="34.5" customHeight="1">
      <c r="A208" s="129"/>
      <c r="B208" s="115">
        <v>176</v>
      </c>
      <c r="C208" s="114" t="s">
        <v>778</v>
      </c>
      <c r="D208" s="115" t="s">
        <v>118</v>
      </c>
      <c r="E208" s="114" t="s">
        <v>779</v>
      </c>
      <c r="F208" s="117" t="s">
        <v>909</v>
      </c>
      <c r="G208" s="115" t="s">
        <v>58</v>
      </c>
      <c r="H208" s="115" t="s">
        <v>881</v>
      </c>
      <c r="I208" s="115">
        <v>20</v>
      </c>
      <c r="J208" s="115">
        <v>20</v>
      </c>
      <c r="K208" s="132">
        <v>1</v>
      </c>
    </row>
    <row r="209" spans="1:11" ht="25.5" customHeight="1">
      <c r="A209" s="129"/>
      <c r="B209" s="115">
        <v>177</v>
      </c>
      <c r="C209" s="153" t="s">
        <v>222</v>
      </c>
      <c r="D209" s="154" t="s">
        <v>176</v>
      </c>
      <c r="E209" s="153" t="s">
        <v>223</v>
      </c>
      <c r="F209" s="155" t="s">
        <v>134</v>
      </c>
      <c r="G209" s="154" t="s">
        <v>58</v>
      </c>
      <c r="H209" s="154" t="s">
        <v>129</v>
      </c>
      <c r="I209" s="154">
        <v>5</v>
      </c>
      <c r="J209" s="154">
        <v>4</v>
      </c>
      <c r="K209" s="132"/>
    </row>
    <row r="210" spans="1:11" ht="31.5" customHeight="1">
      <c r="A210" s="129"/>
      <c r="B210" s="115">
        <v>178</v>
      </c>
      <c r="C210" s="114" t="s">
        <v>784</v>
      </c>
      <c r="D210" s="115" t="s">
        <v>176</v>
      </c>
      <c r="E210" s="114" t="s">
        <v>785</v>
      </c>
      <c r="F210" s="117" t="s">
        <v>134</v>
      </c>
      <c r="G210" s="115" t="s">
        <v>58</v>
      </c>
      <c r="H210" s="115" t="s">
        <v>894</v>
      </c>
      <c r="I210" s="115">
        <v>20</v>
      </c>
      <c r="J210" s="115">
        <v>17</v>
      </c>
      <c r="K210" s="132">
        <v>1</v>
      </c>
    </row>
    <row r="211" spans="1:241" s="36" customFormat="1" ht="33.75" customHeight="1">
      <c r="A211" s="112"/>
      <c r="B211" s="115">
        <v>179</v>
      </c>
      <c r="C211" s="153" t="s">
        <v>224</v>
      </c>
      <c r="D211" s="156" t="s">
        <v>176</v>
      </c>
      <c r="E211" s="153" t="s">
        <v>225</v>
      </c>
      <c r="F211" s="155" t="s">
        <v>134</v>
      </c>
      <c r="G211" s="154" t="s">
        <v>58</v>
      </c>
      <c r="H211" s="154" t="s">
        <v>129</v>
      </c>
      <c r="I211" s="154">
        <v>4</v>
      </c>
      <c r="J211" s="154">
        <v>3</v>
      </c>
      <c r="K211" s="157"/>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c r="EK211" s="20"/>
      <c r="EL211" s="20"/>
      <c r="EM211" s="20"/>
      <c r="EN211" s="20"/>
      <c r="EO211" s="20"/>
      <c r="EP211" s="20"/>
      <c r="EQ211" s="20"/>
      <c r="ER211" s="20"/>
      <c r="ES211" s="20"/>
      <c r="ET211" s="20"/>
      <c r="EU211" s="20"/>
      <c r="EV211" s="20"/>
      <c r="EW211" s="20"/>
      <c r="EX211" s="20"/>
      <c r="EY211" s="20"/>
      <c r="EZ211" s="20"/>
      <c r="FA211" s="20"/>
      <c r="FB211" s="20"/>
      <c r="FC211" s="20"/>
      <c r="FD211" s="20"/>
      <c r="FE211" s="20"/>
      <c r="FF211" s="20"/>
      <c r="FG211" s="20"/>
      <c r="FH211" s="20"/>
      <c r="FI211" s="20"/>
      <c r="FJ211" s="20"/>
      <c r="FK211" s="20"/>
      <c r="FL211" s="20"/>
      <c r="FM211" s="20"/>
      <c r="FN211" s="20"/>
      <c r="FO211" s="20"/>
      <c r="FP211" s="20"/>
      <c r="FQ211" s="20"/>
      <c r="FR211" s="20"/>
      <c r="FS211" s="20"/>
      <c r="FT211" s="20"/>
      <c r="FU211" s="20"/>
      <c r="FV211" s="20"/>
      <c r="FW211" s="20"/>
      <c r="FX211" s="20"/>
      <c r="FY211" s="20"/>
      <c r="FZ211" s="20"/>
      <c r="GA211" s="20"/>
      <c r="GB211" s="20"/>
      <c r="GC211" s="20"/>
      <c r="GD211" s="20"/>
      <c r="GE211" s="20"/>
      <c r="GF211" s="20"/>
      <c r="GG211" s="20"/>
      <c r="GH211" s="20"/>
      <c r="GI211" s="20"/>
      <c r="GJ211" s="20"/>
      <c r="GK211" s="20"/>
      <c r="GL211" s="20"/>
      <c r="GM211" s="20"/>
      <c r="GN211" s="20"/>
      <c r="GO211" s="20"/>
      <c r="GP211" s="20"/>
      <c r="GQ211" s="20"/>
      <c r="GR211" s="20"/>
      <c r="GS211" s="20"/>
      <c r="GT211" s="20"/>
      <c r="GU211" s="20"/>
      <c r="GV211" s="20"/>
      <c r="GW211" s="20"/>
      <c r="GX211" s="20"/>
      <c r="GY211" s="20"/>
      <c r="GZ211" s="20"/>
      <c r="HA211" s="20"/>
      <c r="HB211" s="20"/>
      <c r="HC211" s="20"/>
      <c r="HD211" s="20"/>
      <c r="HE211" s="20"/>
      <c r="HF211" s="20"/>
      <c r="HG211" s="20"/>
      <c r="HH211" s="20"/>
      <c r="HI211" s="20"/>
      <c r="HJ211" s="20"/>
      <c r="HK211" s="20"/>
      <c r="HL211" s="20"/>
      <c r="HM211" s="20"/>
      <c r="HN211" s="20"/>
      <c r="HO211" s="20"/>
      <c r="HP211" s="20"/>
      <c r="HQ211" s="20"/>
      <c r="HR211" s="20"/>
      <c r="HS211" s="20"/>
      <c r="HT211" s="20"/>
      <c r="HU211" s="20"/>
      <c r="HV211" s="20"/>
      <c r="HW211" s="20"/>
      <c r="HX211" s="20"/>
      <c r="HY211" s="20"/>
      <c r="HZ211" s="20"/>
      <c r="IA211" s="20"/>
      <c r="IB211" s="20"/>
      <c r="IC211" s="20"/>
      <c r="ID211" s="20"/>
      <c r="IE211" s="20"/>
      <c r="IF211" s="20"/>
      <c r="IG211" s="20"/>
    </row>
    <row r="212" spans="1:241" s="36" customFormat="1" ht="58.5" customHeight="1">
      <c r="A212" s="112"/>
      <c r="B212" s="115">
        <v>180</v>
      </c>
      <c r="C212" s="158" t="s">
        <v>226</v>
      </c>
      <c r="D212" s="156" t="s">
        <v>176</v>
      </c>
      <c r="E212" s="158" t="s">
        <v>227</v>
      </c>
      <c r="F212" s="158" t="s">
        <v>134</v>
      </c>
      <c r="G212" s="158" t="s">
        <v>58</v>
      </c>
      <c r="H212" s="158" t="s">
        <v>129</v>
      </c>
      <c r="I212" s="156">
        <v>17.5</v>
      </c>
      <c r="J212" s="156">
        <v>15</v>
      </c>
      <c r="K212" s="157"/>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20"/>
      <c r="EE212" s="20"/>
      <c r="EF212" s="20"/>
      <c r="EG212" s="20"/>
      <c r="EH212" s="20"/>
      <c r="EI212" s="20"/>
      <c r="EJ212" s="20"/>
      <c r="EK212" s="20"/>
      <c r="EL212" s="20"/>
      <c r="EM212" s="20"/>
      <c r="EN212" s="20"/>
      <c r="EO212" s="20"/>
      <c r="EP212" s="20"/>
      <c r="EQ212" s="20"/>
      <c r="ER212" s="20"/>
      <c r="ES212" s="20"/>
      <c r="ET212" s="20"/>
      <c r="EU212" s="20"/>
      <c r="EV212" s="20"/>
      <c r="EW212" s="20"/>
      <c r="EX212" s="20"/>
      <c r="EY212" s="20"/>
      <c r="EZ212" s="20"/>
      <c r="FA212" s="20"/>
      <c r="FB212" s="20"/>
      <c r="FC212" s="20"/>
      <c r="FD212" s="20"/>
      <c r="FE212" s="20"/>
      <c r="FF212" s="20"/>
      <c r="FG212" s="20"/>
      <c r="FH212" s="20"/>
      <c r="FI212" s="20"/>
      <c r="FJ212" s="20"/>
      <c r="FK212" s="20"/>
      <c r="FL212" s="20"/>
      <c r="FM212" s="20"/>
      <c r="FN212" s="20"/>
      <c r="FO212" s="20"/>
      <c r="FP212" s="20"/>
      <c r="FQ212" s="20"/>
      <c r="FR212" s="20"/>
      <c r="FS212" s="20"/>
      <c r="FT212" s="20"/>
      <c r="FU212" s="20"/>
      <c r="FV212" s="20"/>
      <c r="FW212" s="20"/>
      <c r="FX212" s="20"/>
      <c r="FY212" s="20"/>
      <c r="FZ212" s="20"/>
      <c r="GA212" s="20"/>
      <c r="GB212" s="20"/>
      <c r="GC212" s="20"/>
      <c r="GD212" s="20"/>
      <c r="GE212" s="20"/>
      <c r="GF212" s="20"/>
      <c r="GG212" s="20"/>
      <c r="GH212" s="20"/>
      <c r="GI212" s="20"/>
      <c r="GJ212" s="20"/>
      <c r="GK212" s="20"/>
      <c r="GL212" s="20"/>
      <c r="GM212" s="20"/>
      <c r="GN212" s="20"/>
      <c r="GO212" s="20"/>
      <c r="GP212" s="20"/>
      <c r="GQ212" s="20"/>
      <c r="GR212" s="20"/>
      <c r="GS212" s="20"/>
      <c r="GT212" s="20"/>
      <c r="GU212" s="20"/>
      <c r="GV212" s="20"/>
      <c r="GW212" s="20"/>
      <c r="GX212" s="20"/>
      <c r="GY212" s="20"/>
      <c r="GZ212" s="20"/>
      <c r="HA212" s="20"/>
      <c r="HB212" s="20"/>
      <c r="HC212" s="20"/>
      <c r="HD212" s="20"/>
      <c r="HE212" s="20"/>
      <c r="HF212" s="20"/>
      <c r="HG212" s="20"/>
      <c r="HH212" s="20"/>
      <c r="HI212" s="20"/>
      <c r="HJ212" s="20"/>
      <c r="HK212" s="20"/>
      <c r="HL212" s="20"/>
      <c r="HM212" s="20"/>
      <c r="HN212" s="20"/>
      <c r="HO212" s="20"/>
      <c r="HP212" s="20"/>
      <c r="HQ212" s="20"/>
      <c r="HR212" s="20"/>
      <c r="HS212" s="20"/>
      <c r="HT212" s="20"/>
      <c r="HU212" s="20"/>
      <c r="HV212" s="20"/>
      <c r="HW212" s="20"/>
      <c r="HX212" s="20"/>
      <c r="HY212" s="20"/>
      <c r="HZ212" s="20"/>
      <c r="IA212" s="20"/>
      <c r="IB212" s="20"/>
      <c r="IC212" s="20"/>
      <c r="ID212" s="20"/>
      <c r="IE212" s="20"/>
      <c r="IF212" s="20"/>
      <c r="IG212" s="20"/>
    </row>
    <row r="213" spans="1:241" s="36" customFormat="1" ht="39" customHeight="1">
      <c r="A213" s="112"/>
      <c r="B213" s="115">
        <v>181</v>
      </c>
      <c r="C213" s="158" t="s">
        <v>228</v>
      </c>
      <c r="D213" s="156" t="s">
        <v>176</v>
      </c>
      <c r="E213" s="158" t="s">
        <v>229</v>
      </c>
      <c r="F213" s="158" t="s">
        <v>134</v>
      </c>
      <c r="G213" s="158" t="s">
        <v>58</v>
      </c>
      <c r="H213" s="158" t="s">
        <v>129</v>
      </c>
      <c r="I213" s="156">
        <v>5</v>
      </c>
      <c r="J213" s="156">
        <v>4</v>
      </c>
      <c r="K213" s="157"/>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20"/>
      <c r="EE213" s="20"/>
      <c r="EF213" s="20"/>
      <c r="EG213" s="20"/>
      <c r="EH213" s="20"/>
      <c r="EI213" s="20"/>
      <c r="EJ213" s="20"/>
      <c r="EK213" s="20"/>
      <c r="EL213" s="20"/>
      <c r="EM213" s="20"/>
      <c r="EN213" s="20"/>
      <c r="EO213" s="20"/>
      <c r="EP213" s="20"/>
      <c r="EQ213" s="20"/>
      <c r="ER213" s="20"/>
      <c r="ES213" s="20"/>
      <c r="ET213" s="20"/>
      <c r="EU213" s="20"/>
      <c r="EV213" s="20"/>
      <c r="EW213" s="20"/>
      <c r="EX213" s="20"/>
      <c r="EY213" s="20"/>
      <c r="EZ213" s="20"/>
      <c r="FA213" s="20"/>
      <c r="FB213" s="20"/>
      <c r="FC213" s="20"/>
      <c r="FD213" s="20"/>
      <c r="FE213" s="20"/>
      <c r="FF213" s="20"/>
      <c r="FG213" s="20"/>
      <c r="FH213" s="20"/>
      <c r="FI213" s="20"/>
      <c r="FJ213" s="20"/>
      <c r="FK213" s="20"/>
      <c r="FL213" s="20"/>
      <c r="FM213" s="20"/>
      <c r="FN213" s="20"/>
      <c r="FO213" s="20"/>
      <c r="FP213" s="20"/>
      <c r="FQ213" s="20"/>
      <c r="FR213" s="20"/>
      <c r="FS213" s="20"/>
      <c r="FT213" s="20"/>
      <c r="FU213" s="20"/>
      <c r="FV213" s="20"/>
      <c r="FW213" s="20"/>
      <c r="FX213" s="20"/>
      <c r="FY213" s="20"/>
      <c r="FZ213" s="20"/>
      <c r="GA213" s="20"/>
      <c r="GB213" s="20"/>
      <c r="GC213" s="20"/>
      <c r="GD213" s="20"/>
      <c r="GE213" s="20"/>
      <c r="GF213" s="20"/>
      <c r="GG213" s="20"/>
      <c r="GH213" s="20"/>
      <c r="GI213" s="20"/>
      <c r="GJ213" s="20"/>
      <c r="GK213" s="20"/>
      <c r="GL213" s="20"/>
      <c r="GM213" s="20"/>
      <c r="GN213" s="20"/>
      <c r="GO213" s="20"/>
      <c r="GP213" s="20"/>
      <c r="GQ213" s="20"/>
      <c r="GR213" s="20"/>
      <c r="GS213" s="20"/>
      <c r="GT213" s="20"/>
      <c r="GU213" s="20"/>
      <c r="GV213" s="20"/>
      <c r="GW213" s="20"/>
      <c r="GX213" s="20"/>
      <c r="GY213" s="20"/>
      <c r="GZ213" s="20"/>
      <c r="HA213" s="20"/>
      <c r="HB213" s="20"/>
      <c r="HC213" s="20"/>
      <c r="HD213" s="20"/>
      <c r="HE213" s="20"/>
      <c r="HF213" s="20"/>
      <c r="HG213" s="20"/>
      <c r="HH213" s="20"/>
      <c r="HI213" s="20"/>
      <c r="HJ213" s="20"/>
      <c r="HK213" s="20"/>
      <c r="HL213" s="20"/>
      <c r="HM213" s="20"/>
      <c r="HN213" s="20"/>
      <c r="HO213" s="20"/>
      <c r="HP213" s="20"/>
      <c r="HQ213" s="20"/>
      <c r="HR213" s="20"/>
      <c r="HS213" s="20"/>
      <c r="HT213" s="20"/>
      <c r="HU213" s="20"/>
      <c r="HV213" s="20"/>
      <c r="HW213" s="20"/>
      <c r="HX213" s="20"/>
      <c r="HY213" s="20"/>
      <c r="HZ213" s="20"/>
      <c r="IA213" s="20"/>
      <c r="IB213" s="20"/>
      <c r="IC213" s="20"/>
      <c r="ID213" s="20"/>
      <c r="IE213" s="20"/>
      <c r="IF213" s="20"/>
      <c r="IG213" s="20"/>
    </row>
    <row r="214" spans="1:241" s="36" customFormat="1" ht="35.25" customHeight="1">
      <c r="A214" s="112"/>
      <c r="B214" s="115">
        <v>182</v>
      </c>
      <c r="C214" s="158" t="s">
        <v>230</v>
      </c>
      <c r="D214" s="156" t="s">
        <v>176</v>
      </c>
      <c r="E214" s="158" t="s">
        <v>231</v>
      </c>
      <c r="F214" s="158" t="s">
        <v>134</v>
      </c>
      <c r="G214" s="158" t="s">
        <v>58</v>
      </c>
      <c r="H214" s="158" t="s">
        <v>129</v>
      </c>
      <c r="I214" s="156">
        <v>4</v>
      </c>
      <c r="J214" s="156">
        <v>3</v>
      </c>
      <c r="K214" s="157"/>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R214" s="20"/>
      <c r="FS214" s="20"/>
      <c r="FT214" s="20"/>
      <c r="FU214" s="20"/>
      <c r="FV214" s="20"/>
      <c r="FW214" s="20"/>
      <c r="FX214" s="20"/>
      <c r="FY214" s="20"/>
      <c r="FZ214" s="20"/>
      <c r="GA214" s="20"/>
      <c r="GB214" s="20"/>
      <c r="GC214" s="20"/>
      <c r="GD214" s="20"/>
      <c r="GE214" s="20"/>
      <c r="GF214" s="20"/>
      <c r="GG214" s="20"/>
      <c r="GH214" s="20"/>
      <c r="GI214" s="20"/>
      <c r="GJ214" s="20"/>
      <c r="GK214" s="20"/>
      <c r="GL214" s="20"/>
      <c r="GM214" s="20"/>
      <c r="GN214" s="20"/>
      <c r="GO214" s="20"/>
      <c r="GP214" s="20"/>
      <c r="GQ214" s="20"/>
      <c r="GR214" s="20"/>
      <c r="GS214" s="20"/>
      <c r="GT214" s="20"/>
      <c r="GU214" s="20"/>
      <c r="GV214" s="20"/>
      <c r="GW214" s="20"/>
      <c r="GX214" s="20"/>
      <c r="GY214" s="20"/>
      <c r="GZ214" s="20"/>
      <c r="HA214" s="20"/>
      <c r="HB214" s="20"/>
      <c r="HC214" s="20"/>
      <c r="HD214" s="20"/>
      <c r="HE214" s="20"/>
      <c r="HF214" s="20"/>
      <c r="HG214" s="20"/>
      <c r="HH214" s="20"/>
      <c r="HI214" s="20"/>
      <c r="HJ214" s="20"/>
      <c r="HK214" s="20"/>
      <c r="HL214" s="20"/>
      <c r="HM214" s="20"/>
      <c r="HN214" s="20"/>
      <c r="HO214" s="20"/>
      <c r="HP214" s="20"/>
      <c r="HQ214" s="20"/>
      <c r="HR214" s="20"/>
      <c r="HS214" s="20"/>
      <c r="HT214" s="20"/>
      <c r="HU214" s="20"/>
      <c r="HV214" s="20"/>
      <c r="HW214" s="20"/>
      <c r="HX214" s="20"/>
      <c r="HY214" s="20"/>
      <c r="HZ214" s="20"/>
      <c r="IA214" s="20"/>
      <c r="IB214" s="20"/>
      <c r="IC214" s="20"/>
      <c r="ID214" s="20"/>
      <c r="IE214" s="20"/>
      <c r="IF214" s="20"/>
      <c r="IG214" s="20"/>
    </row>
    <row r="215" spans="1:11" ht="27.75" customHeight="1">
      <c r="A215" s="129"/>
      <c r="B215" s="115">
        <v>183</v>
      </c>
      <c r="C215" s="114" t="s">
        <v>786</v>
      </c>
      <c r="D215" s="115" t="s">
        <v>149</v>
      </c>
      <c r="E215" s="114" t="s">
        <v>787</v>
      </c>
      <c r="F215" s="117" t="s">
        <v>151</v>
      </c>
      <c r="G215" s="115" t="s">
        <v>58</v>
      </c>
      <c r="H215" s="115" t="s">
        <v>863</v>
      </c>
      <c r="I215" s="115">
        <v>4</v>
      </c>
      <c r="J215" s="115">
        <v>2</v>
      </c>
      <c r="K215" s="132">
        <v>1</v>
      </c>
    </row>
    <row r="216" spans="1:11" ht="27.75" customHeight="1">
      <c r="A216" s="129"/>
      <c r="B216" s="115">
        <v>184</v>
      </c>
      <c r="C216" s="114" t="s">
        <v>788</v>
      </c>
      <c r="D216" s="115" t="s">
        <v>149</v>
      </c>
      <c r="E216" s="114" t="s">
        <v>789</v>
      </c>
      <c r="F216" s="117" t="s">
        <v>151</v>
      </c>
      <c r="G216" s="115" t="s">
        <v>58</v>
      </c>
      <c r="H216" s="115" t="s">
        <v>746</v>
      </c>
      <c r="I216" s="115">
        <v>15</v>
      </c>
      <c r="J216" s="115">
        <v>10</v>
      </c>
      <c r="K216" s="132">
        <v>1</v>
      </c>
    </row>
    <row r="217" spans="1:11" ht="30" customHeight="1">
      <c r="A217" s="129"/>
      <c r="B217" s="115">
        <v>185</v>
      </c>
      <c r="C217" s="114" t="s">
        <v>792</v>
      </c>
      <c r="D217" s="115" t="s">
        <v>149</v>
      </c>
      <c r="E217" s="114" t="s">
        <v>793</v>
      </c>
      <c r="F217" s="117" t="s">
        <v>151</v>
      </c>
      <c r="G217" s="115" t="s">
        <v>58</v>
      </c>
      <c r="H217" s="115" t="s">
        <v>881</v>
      </c>
      <c r="I217" s="115">
        <v>8</v>
      </c>
      <c r="J217" s="115">
        <v>8</v>
      </c>
      <c r="K217" s="132">
        <v>1</v>
      </c>
    </row>
    <row r="218" spans="1:11" ht="28.5" customHeight="1">
      <c r="A218" s="129"/>
      <c r="B218" s="115">
        <v>186</v>
      </c>
      <c r="C218" s="114" t="s">
        <v>796</v>
      </c>
      <c r="D218" s="115" t="s">
        <v>100</v>
      </c>
      <c r="E218" s="114" t="s">
        <v>797</v>
      </c>
      <c r="F218" s="117" t="s">
        <v>101</v>
      </c>
      <c r="G218" s="115" t="s">
        <v>58</v>
      </c>
      <c r="H218" s="115" t="s">
        <v>881</v>
      </c>
      <c r="I218" s="115">
        <v>12</v>
      </c>
      <c r="J218" s="115">
        <v>12</v>
      </c>
      <c r="K218" s="132">
        <v>1</v>
      </c>
    </row>
    <row r="219" spans="1:11" ht="36">
      <c r="A219" s="129"/>
      <c r="B219" s="115">
        <v>187</v>
      </c>
      <c r="C219" s="114" t="s">
        <v>413</v>
      </c>
      <c r="D219" s="115" t="s">
        <v>137</v>
      </c>
      <c r="E219" s="114" t="s">
        <v>798</v>
      </c>
      <c r="F219" s="117" t="s">
        <v>139</v>
      </c>
      <c r="G219" s="115" t="s">
        <v>58</v>
      </c>
      <c r="H219" s="115" t="s">
        <v>866</v>
      </c>
      <c r="I219" s="115">
        <v>12</v>
      </c>
      <c r="J219" s="115">
        <v>10</v>
      </c>
      <c r="K219" s="132">
        <v>1</v>
      </c>
    </row>
    <row r="220" spans="1:11" ht="31.5" customHeight="1">
      <c r="A220" s="129"/>
      <c r="B220" s="115">
        <v>188</v>
      </c>
      <c r="C220" s="114" t="s">
        <v>799</v>
      </c>
      <c r="D220" s="115" t="s">
        <v>156</v>
      </c>
      <c r="E220" s="114" t="s">
        <v>800</v>
      </c>
      <c r="F220" s="117" t="s">
        <v>180</v>
      </c>
      <c r="G220" s="115" t="s">
        <v>58</v>
      </c>
      <c r="H220" s="115" t="s">
        <v>367</v>
      </c>
      <c r="I220" s="115">
        <v>4</v>
      </c>
      <c r="J220" s="115">
        <v>2</v>
      </c>
      <c r="K220" s="132">
        <v>1</v>
      </c>
    </row>
    <row r="221" spans="1:11" ht="42.75" customHeight="1">
      <c r="A221" s="129"/>
      <c r="B221" s="115">
        <v>189</v>
      </c>
      <c r="C221" s="114" t="s">
        <v>232</v>
      </c>
      <c r="D221" s="115" t="s">
        <v>978</v>
      </c>
      <c r="E221" s="114" t="s">
        <v>594</v>
      </c>
      <c r="F221" s="114" t="s">
        <v>931</v>
      </c>
      <c r="G221" s="115" t="s">
        <v>878</v>
      </c>
      <c r="H221" s="115" t="s">
        <v>889</v>
      </c>
      <c r="I221" s="115">
        <v>67</v>
      </c>
      <c r="J221" s="115">
        <v>67</v>
      </c>
      <c r="K221" s="132"/>
    </row>
    <row r="222" spans="1:11" ht="34.5" customHeight="1">
      <c r="A222" s="129"/>
      <c r="B222" s="115">
        <v>190</v>
      </c>
      <c r="C222" s="114" t="s">
        <v>579</v>
      </c>
      <c r="D222" s="115" t="s">
        <v>876</v>
      </c>
      <c r="E222" s="114" t="s">
        <v>580</v>
      </c>
      <c r="F222" s="117" t="s">
        <v>498</v>
      </c>
      <c r="G222" s="115" t="s">
        <v>878</v>
      </c>
      <c r="H222" s="115" t="s">
        <v>881</v>
      </c>
      <c r="I222" s="115">
        <v>30</v>
      </c>
      <c r="J222" s="115">
        <v>30</v>
      </c>
      <c r="K222" s="132"/>
    </row>
    <row r="223" spans="1:11" ht="31.5" customHeight="1">
      <c r="A223" s="131"/>
      <c r="B223" s="115">
        <v>191</v>
      </c>
      <c r="C223" s="114" t="s">
        <v>683</v>
      </c>
      <c r="D223" s="115" t="s">
        <v>233</v>
      </c>
      <c r="E223" s="114" t="s">
        <v>684</v>
      </c>
      <c r="F223" s="114" t="s">
        <v>109</v>
      </c>
      <c r="G223" s="115" t="s">
        <v>878</v>
      </c>
      <c r="H223" s="115" t="s">
        <v>763</v>
      </c>
      <c r="I223" s="115">
        <v>10</v>
      </c>
      <c r="J223" s="115">
        <v>8</v>
      </c>
      <c r="K223" s="132">
        <v>1</v>
      </c>
    </row>
    <row r="224" spans="1:11" ht="32.25" customHeight="1">
      <c r="A224" s="131"/>
      <c r="B224" s="115">
        <v>192</v>
      </c>
      <c r="C224" s="114" t="s">
        <v>685</v>
      </c>
      <c r="D224" s="115" t="s">
        <v>118</v>
      </c>
      <c r="E224" s="114" t="s">
        <v>686</v>
      </c>
      <c r="F224" s="114" t="s">
        <v>173</v>
      </c>
      <c r="G224" s="115" t="s">
        <v>878</v>
      </c>
      <c r="H224" s="115" t="s">
        <v>49</v>
      </c>
      <c r="I224" s="115">
        <v>6</v>
      </c>
      <c r="J224" s="115">
        <v>5</v>
      </c>
      <c r="K224" s="132">
        <v>1</v>
      </c>
    </row>
    <row r="225" spans="1:11" ht="32.25" customHeight="1">
      <c r="A225" s="131"/>
      <c r="B225" s="115">
        <v>193</v>
      </c>
      <c r="C225" s="114" t="s">
        <v>234</v>
      </c>
      <c r="D225" s="115" t="s">
        <v>978</v>
      </c>
      <c r="E225" s="117" t="s">
        <v>235</v>
      </c>
      <c r="F225" s="124" t="s">
        <v>931</v>
      </c>
      <c r="G225" s="113" t="s">
        <v>878</v>
      </c>
      <c r="H225" s="137" t="s">
        <v>869</v>
      </c>
      <c r="I225" s="115">
        <v>1.5</v>
      </c>
      <c r="J225" s="115">
        <v>1.5</v>
      </c>
      <c r="K225" s="132"/>
    </row>
    <row r="226" spans="1:11" ht="31.5" customHeight="1">
      <c r="A226" s="131"/>
      <c r="B226" s="115">
        <v>194</v>
      </c>
      <c r="C226" s="114" t="s">
        <v>687</v>
      </c>
      <c r="D226" s="115" t="s">
        <v>56</v>
      </c>
      <c r="E226" s="114" t="s">
        <v>688</v>
      </c>
      <c r="F226" s="114" t="s">
        <v>57</v>
      </c>
      <c r="G226" s="115" t="s">
        <v>878</v>
      </c>
      <c r="H226" s="115" t="s">
        <v>968</v>
      </c>
      <c r="I226" s="115">
        <v>2</v>
      </c>
      <c r="J226" s="115">
        <v>1.5</v>
      </c>
      <c r="K226" s="132">
        <v>1</v>
      </c>
    </row>
    <row r="227" spans="1:241" s="36" customFormat="1" ht="24" customHeight="1">
      <c r="A227" s="112" t="s">
        <v>236</v>
      </c>
      <c r="B227" s="129"/>
      <c r="C227" s="112"/>
      <c r="D227" s="129"/>
      <c r="E227" s="112"/>
      <c r="F227" s="112"/>
      <c r="G227" s="129"/>
      <c r="H227" s="129"/>
      <c r="I227" s="129">
        <f>SUM(I228:I244)</f>
        <v>339</v>
      </c>
      <c r="J227" s="129">
        <f>SUM(J228:J244)</f>
        <v>323.5</v>
      </c>
      <c r="K227" s="130">
        <f>SUM(K229:K244)</f>
        <v>15</v>
      </c>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c r="EZ227" s="20"/>
      <c r="FA227" s="20"/>
      <c r="FB227" s="20"/>
      <c r="FC227" s="20"/>
      <c r="FD227" s="20"/>
      <c r="FE227" s="20"/>
      <c r="FF227" s="20"/>
      <c r="FG227" s="20"/>
      <c r="FH227" s="20"/>
      <c r="FI227" s="20"/>
      <c r="FJ227" s="20"/>
      <c r="FK227" s="20"/>
      <c r="FL227" s="20"/>
      <c r="FM227" s="20"/>
      <c r="FN227" s="20"/>
      <c r="FO227" s="20"/>
      <c r="FP227" s="20"/>
      <c r="FQ227" s="20"/>
      <c r="FR227" s="20"/>
      <c r="FS227" s="20"/>
      <c r="FT227" s="20"/>
      <c r="FU227" s="20"/>
      <c r="FV227" s="20"/>
      <c r="FW227" s="20"/>
      <c r="FX227" s="20"/>
      <c r="FY227" s="20"/>
      <c r="FZ227" s="20"/>
      <c r="GA227" s="20"/>
      <c r="GB227" s="20"/>
      <c r="GC227" s="20"/>
      <c r="GD227" s="20"/>
      <c r="GE227" s="20"/>
      <c r="GF227" s="20"/>
      <c r="GG227" s="20"/>
      <c r="GH227" s="20"/>
      <c r="GI227" s="20"/>
      <c r="GJ227" s="20"/>
      <c r="GK227" s="20"/>
      <c r="GL227" s="20"/>
      <c r="GM227" s="20"/>
      <c r="GN227" s="20"/>
      <c r="GO227" s="20"/>
      <c r="GP227" s="20"/>
      <c r="GQ227" s="20"/>
      <c r="GR227" s="20"/>
      <c r="GS227" s="20"/>
      <c r="GT227" s="20"/>
      <c r="GU227" s="20"/>
      <c r="GV227" s="20"/>
      <c r="GW227" s="20"/>
      <c r="GX227" s="20"/>
      <c r="GY227" s="20"/>
      <c r="GZ227" s="20"/>
      <c r="HA227" s="20"/>
      <c r="HB227" s="20"/>
      <c r="HC227" s="20"/>
      <c r="HD227" s="20"/>
      <c r="HE227" s="20"/>
      <c r="HF227" s="20"/>
      <c r="HG227" s="20"/>
      <c r="HH227" s="20"/>
      <c r="HI227" s="20"/>
      <c r="HJ227" s="20"/>
      <c r="HK227" s="20"/>
      <c r="HL227" s="20"/>
      <c r="HM227" s="20"/>
      <c r="HN227" s="20"/>
      <c r="HO227" s="20"/>
      <c r="HP227" s="20"/>
      <c r="HQ227" s="20"/>
      <c r="HR227" s="20"/>
      <c r="HS227" s="20"/>
      <c r="HT227" s="20"/>
      <c r="HU227" s="20"/>
      <c r="HV227" s="20"/>
      <c r="HW227" s="20"/>
      <c r="HX227" s="20"/>
      <c r="HY227" s="20"/>
      <c r="HZ227" s="20"/>
      <c r="IA227" s="20"/>
      <c r="IB227" s="20"/>
      <c r="IC227" s="20"/>
      <c r="ID227" s="20"/>
      <c r="IE227" s="20"/>
      <c r="IF227" s="20"/>
      <c r="IG227" s="20"/>
    </row>
    <row r="228" spans="1:11" s="20" customFormat="1" ht="36" customHeight="1">
      <c r="A228" s="114"/>
      <c r="B228" s="115">
        <v>195</v>
      </c>
      <c r="C228" s="114" t="s">
        <v>237</v>
      </c>
      <c r="D228" s="115" t="s">
        <v>64</v>
      </c>
      <c r="E228" s="114" t="s">
        <v>238</v>
      </c>
      <c r="F228" s="114" t="s">
        <v>128</v>
      </c>
      <c r="G228" s="115" t="s">
        <v>862</v>
      </c>
      <c r="H228" s="115" t="s">
        <v>105</v>
      </c>
      <c r="I228" s="115">
        <v>24</v>
      </c>
      <c r="J228" s="115">
        <v>20</v>
      </c>
      <c r="K228" s="148"/>
    </row>
    <row r="229" spans="1:11" s="20" customFormat="1" ht="33" customHeight="1">
      <c r="A229" s="131"/>
      <c r="B229" s="115">
        <v>196</v>
      </c>
      <c r="C229" s="114" t="s">
        <v>239</v>
      </c>
      <c r="D229" s="115" t="s">
        <v>64</v>
      </c>
      <c r="E229" s="114" t="s">
        <v>240</v>
      </c>
      <c r="F229" s="114" t="s">
        <v>128</v>
      </c>
      <c r="G229" s="115" t="s">
        <v>241</v>
      </c>
      <c r="H229" s="115" t="s">
        <v>105</v>
      </c>
      <c r="I229" s="115">
        <v>15</v>
      </c>
      <c r="J229" s="115">
        <v>12</v>
      </c>
      <c r="K229" s="132">
        <v>1</v>
      </c>
    </row>
    <row r="230" spans="1:11" s="20" customFormat="1" ht="36" customHeight="1">
      <c r="A230" s="131"/>
      <c r="B230" s="115">
        <v>197</v>
      </c>
      <c r="C230" s="114" t="s">
        <v>242</v>
      </c>
      <c r="D230" s="115" t="s">
        <v>874</v>
      </c>
      <c r="E230" s="114" t="s">
        <v>243</v>
      </c>
      <c r="F230" s="114" t="s">
        <v>573</v>
      </c>
      <c r="G230" s="115" t="s">
        <v>862</v>
      </c>
      <c r="H230" s="115" t="s">
        <v>866</v>
      </c>
      <c r="I230" s="115">
        <v>10</v>
      </c>
      <c r="J230" s="115">
        <v>8</v>
      </c>
      <c r="K230" s="132">
        <v>1</v>
      </c>
    </row>
    <row r="231" spans="1:241" s="47" customFormat="1" ht="38.25" customHeight="1">
      <c r="A231" s="142"/>
      <c r="B231" s="115">
        <v>198</v>
      </c>
      <c r="C231" s="117" t="s">
        <v>244</v>
      </c>
      <c r="D231" s="115" t="s">
        <v>874</v>
      </c>
      <c r="E231" s="117" t="s">
        <v>245</v>
      </c>
      <c r="F231" s="117" t="s">
        <v>875</v>
      </c>
      <c r="G231" s="113" t="s">
        <v>862</v>
      </c>
      <c r="H231" s="113" t="s">
        <v>869</v>
      </c>
      <c r="I231" s="113">
        <v>15</v>
      </c>
      <c r="J231" s="113">
        <v>15</v>
      </c>
      <c r="K231" s="132">
        <v>1</v>
      </c>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c r="DZ231" s="20"/>
      <c r="EA231" s="20"/>
      <c r="EB231" s="20"/>
      <c r="EC231" s="20"/>
      <c r="ED231" s="20"/>
      <c r="EE231" s="20"/>
      <c r="EF231" s="20"/>
      <c r="EG231" s="20"/>
      <c r="EH231" s="20"/>
      <c r="EI231" s="20"/>
      <c r="EJ231" s="20"/>
      <c r="EK231" s="20"/>
      <c r="EL231" s="20"/>
      <c r="EM231" s="20"/>
      <c r="EN231" s="20"/>
      <c r="EO231" s="20"/>
      <c r="EP231" s="20"/>
      <c r="EQ231" s="20"/>
      <c r="ER231" s="20"/>
      <c r="ES231" s="20"/>
      <c r="ET231" s="20"/>
      <c r="EU231" s="20"/>
      <c r="EV231" s="20"/>
      <c r="EW231" s="20"/>
      <c r="EX231" s="20"/>
      <c r="EY231" s="20"/>
      <c r="EZ231" s="20"/>
      <c r="FA231" s="20"/>
      <c r="FB231" s="20"/>
      <c r="FC231" s="20"/>
      <c r="FD231" s="20"/>
      <c r="FE231" s="20"/>
      <c r="FF231" s="20"/>
      <c r="FG231" s="20"/>
      <c r="FH231" s="20"/>
      <c r="FI231" s="20"/>
      <c r="FJ231" s="20"/>
      <c r="FK231" s="20"/>
      <c r="FL231" s="20"/>
      <c r="FM231" s="20"/>
      <c r="FN231" s="20"/>
      <c r="FO231" s="20"/>
      <c r="FP231" s="20"/>
      <c r="FQ231" s="20"/>
      <c r="FR231" s="20"/>
      <c r="FS231" s="20"/>
      <c r="FT231" s="20"/>
      <c r="FU231" s="20"/>
      <c r="FV231" s="20"/>
      <c r="FW231" s="20"/>
      <c r="FX231" s="20"/>
      <c r="FY231" s="20"/>
      <c r="FZ231" s="20"/>
      <c r="GA231" s="20"/>
      <c r="GB231" s="20"/>
      <c r="GC231" s="20"/>
      <c r="GD231" s="20"/>
      <c r="GE231" s="20"/>
      <c r="GF231" s="20"/>
      <c r="GG231" s="20"/>
      <c r="GH231" s="20"/>
      <c r="GI231" s="20"/>
      <c r="GJ231" s="20"/>
      <c r="GK231" s="20"/>
      <c r="GL231" s="20"/>
      <c r="GM231" s="20"/>
      <c r="GN231" s="20"/>
      <c r="GO231" s="20"/>
      <c r="GP231" s="20"/>
      <c r="GQ231" s="20"/>
      <c r="GR231" s="20"/>
      <c r="GS231" s="20"/>
      <c r="GT231" s="20"/>
      <c r="GU231" s="20"/>
      <c r="GV231" s="20"/>
      <c r="GW231" s="20"/>
      <c r="GX231" s="20"/>
      <c r="GY231" s="20"/>
      <c r="GZ231" s="20"/>
      <c r="HA231" s="20"/>
      <c r="HB231" s="20"/>
      <c r="HC231" s="20"/>
      <c r="HD231" s="20"/>
      <c r="HE231" s="20"/>
      <c r="HF231" s="20"/>
      <c r="HG231" s="20"/>
      <c r="HH231" s="20"/>
      <c r="HI231" s="20"/>
      <c r="HJ231" s="20"/>
      <c r="HK231" s="20"/>
      <c r="HL231" s="20"/>
      <c r="HM231" s="20"/>
      <c r="HN231" s="20"/>
      <c r="HO231" s="20"/>
      <c r="HP231" s="20"/>
      <c r="HQ231" s="20"/>
      <c r="HR231" s="20"/>
      <c r="HS231" s="20"/>
      <c r="HT231" s="20"/>
      <c r="HU231" s="20"/>
      <c r="HV231" s="20"/>
      <c r="HW231" s="20"/>
      <c r="HX231" s="20"/>
      <c r="HY231" s="20"/>
      <c r="HZ231" s="20"/>
      <c r="IA231" s="20"/>
      <c r="IB231" s="20"/>
      <c r="IC231" s="20"/>
      <c r="ID231" s="20"/>
      <c r="IE231" s="20"/>
      <c r="IF231" s="20"/>
      <c r="IG231" s="20"/>
    </row>
    <row r="232" spans="1:241" s="47" customFormat="1" ht="37.5" customHeight="1">
      <c r="A232" s="142"/>
      <c r="B232" s="115">
        <v>199</v>
      </c>
      <c r="C232" s="117" t="s">
        <v>246</v>
      </c>
      <c r="D232" s="115" t="s">
        <v>874</v>
      </c>
      <c r="E232" s="117" t="s">
        <v>247</v>
      </c>
      <c r="F232" s="117" t="s">
        <v>875</v>
      </c>
      <c r="G232" s="113" t="s">
        <v>58</v>
      </c>
      <c r="H232" s="113" t="s">
        <v>869</v>
      </c>
      <c r="I232" s="113">
        <v>5</v>
      </c>
      <c r="J232" s="113">
        <v>5</v>
      </c>
      <c r="K232" s="132">
        <v>1</v>
      </c>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c r="DR232" s="20"/>
      <c r="DS232" s="20"/>
      <c r="DT232" s="20"/>
      <c r="DU232" s="20"/>
      <c r="DV232" s="20"/>
      <c r="DW232" s="20"/>
      <c r="DX232" s="20"/>
      <c r="DY232" s="20"/>
      <c r="DZ232" s="20"/>
      <c r="EA232" s="20"/>
      <c r="EB232" s="20"/>
      <c r="EC232" s="20"/>
      <c r="ED232" s="20"/>
      <c r="EE232" s="20"/>
      <c r="EF232" s="20"/>
      <c r="EG232" s="20"/>
      <c r="EH232" s="20"/>
      <c r="EI232" s="20"/>
      <c r="EJ232" s="20"/>
      <c r="EK232" s="20"/>
      <c r="EL232" s="20"/>
      <c r="EM232" s="20"/>
      <c r="EN232" s="20"/>
      <c r="EO232" s="20"/>
      <c r="EP232" s="20"/>
      <c r="EQ232" s="20"/>
      <c r="ER232" s="20"/>
      <c r="ES232" s="20"/>
      <c r="ET232" s="20"/>
      <c r="EU232" s="20"/>
      <c r="EV232" s="20"/>
      <c r="EW232" s="20"/>
      <c r="EX232" s="20"/>
      <c r="EY232" s="20"/>
      <c r="EZ232" s="20"/>
      <c r="FA232" s="20"/>
      <c r="FB232" s="20"/>
      <c r="FC232" s="20"/>
      <c r="FD232" s="20"/>
      <c r="FE232" s="20"/>
      <c r="FF232" s="20"/>
      <c r="FG232" s="20"/>
      <c r="FH232" s="20"/>
      <c r="FI232" s="20"/>
      <c r="FJ232" s="20"/>
      <c r="FK232" s="20"/>
      <c r="FL232" s="20"/>
      <c r="FM232" s="20"/>
      <c r="FN232" s="20"/>
      <c r="FO232" s="20"/>
      <c r="FP232" s="20"/>
      <c r="FQ232" s="20"/>
      <c r="FR232" s="20"/>
      <c r="FS232" s="20"/>
      <c r="FT232" s="20"/>
      <c r="FU232" s="20"/>
      <c r="FV232" s="20"/>
      <c r="FW232" s="20"/>
      <c r="FX232" s="20"/>
      <c r="FY232" s="20"/>
      <c r="FZ232" s="20"/>
      <c r="GA232" s="20"/>
      <c r="GB232" s="20"/>
      <c r="GC232" s="20"/>
      <c r="GD232" s="20"/>
      <c r="GE232" s="20"/>
      <c r="GF232" s="20"/>
      <c r="GG232" s="20"/>
      <c r="GH232" s="20"/>
      <c r="GI232" s="20"/>
      <c r="GJ232" s="20"/>
      <c r="GK232" s="20"/>
      <c r="GL232" s="20"/>
      <c r="GM232" s="20"/>
      <c r="GN232" s="20"/>
      <c r="GO232" s="20"/>
      <c r="GP232" s="20"/>
      <c r="GQ232" s="20"/>
      <c r="GR232" s="20"/>
      <c r="GS232" s="20"/>
      <c r="GT232" s="20"/>
      <c r="GU232" s="20"/>
      <c r="GV232" s="20"/>
      <c r="GW232" s="20"/>
      <c r="GX232" s="20"/>
      <c r="GY232" s="20"/>
      <c r="GZ232" s="20"/>
      <c r="HA232" s="20"/>
      <c r="HB232" s="20"/>
      <c r="HC232" s="20"/>
      <c r="HD232" s="20"/>
      <c r="HE232" s="20"/>
      <c r="HF232" s="20"/>
      <c r="HG232" s="20"/>
      <c r="HH232" s="20"/>
      <c r="HI232" s="20"/>
      <c r="HJ232" s="20"/>
      <c r="HK232" s="20"/>
      <c r="HL232" s="20"/>
      <c r="HM232" s="20"/>
      <c r="HN232" s="20"/>
      <c r="HO232" s="20"/>
      <c r="HP232" s="20"/>
      <c r="HQ232" s="20"/>
      <c r="HR232" s="20"/>
      <c r="HS232" s="20"/>
      <c r="HT232" s="20"/>
      <c r="HU232" s="20"/>
      <c r="HV232" s="20"/>
      <c r="HW232" s="20"/>
      <c r="HX232" s="20"/>
      <c r="HY232" s="20"/>
      <c r="HZ232" s="20"/>
      <c r="IA232" s="20"/>
      <c r="IB232" s="20"/>
      <c r="IC232" s="20"/>
      <c r="ID232" s="20"/>
      <c r="IE232" s="20"/>
      <c r="IF232" s="20"/>
      <c r="IG232" s="20"/>
    </row>
    <row r="233" spans="1:241" s="47" customFormat="1" ht="40.5" customHeight="1">
      <c r="A233" s="142"/>
      <c r="B233" s="115">
        <v>200</v>
      </c>
      <c r="C233" s="117" t="s">
        <v>399</v>
      </c>
      <c r="D233" s="115" t="s">
        <v>874</v>
      </c>
      <c r="E233" s="117" t="s">
        <v>400</v>
      </c>
      <c r="F233" s="117" t="s">
        <v>875</v>
      </c>
      <c r="G233" s="113" t="s">
        <v>862</v>
      </c>
      <c r="H233" s="113" t="s">
        <v>869</v>
      </c>
      <c r="I233" s="113">
        <v>5</v>
      </c>
      <c r="J233" s="113">
        <v>5</v>
      </c>
      <c r="K233" s="132">
        <v>1</v>
      </c>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0"/>
      <c r="DY233" s="20"/>
      <c r="DZ233" s="20"/>
      <c r="EA233" s="20"/>
      <c r="EB233" s="20"/>
      <c r="EC233" s="20"/>
      <c r="ED233" s="20"/>
      <c r="EE233" s="20"/>
      <c r="EF233" s="20"/>
      <c r="EG233" s="20"/>
      <c r="EH233" s="20"/>
      <c r="EI233" s="20"/>
      <c r="EJ233" s="20"/>
      <c r="EK233" s="20"/>
      <c r="EL233" s="20"/>
      <c r="EM233" s="20"/>
      <c r="EN233" s="20"/>
      <c r="EO233" s="20"/>
      <c r="EP233" s="20"/>
      <c r="EQ233" s="20"/>
      <c r="ER233" s="20"/>
      <c r="ES233" s="20"/>
      <c r="ET233" s="20"/>
      <c r="EU233" s="20"/>
      <c r="EV233" s="20"/>
      <c r="EW233" s="20"/>
      <c r="EX233" s="20"/>
      <c r="EY233" s="20"/>
      <c r="EZ233" s="20"/>
      <c r="FA233" s="20"/>
      <c r="FB233" s="20"/>
      <c r="FC233" s="20"/>
      <c r="FD233" s="20"/>
      <c r="FE233" s="20"/>
      <c r="FF233" s="20"/>
      <c r="FG233" s="20"/>
      <c r="FH233" s="20"/>
      <c r="FI233" s="20"/>
      <c r="FJ233" s="20"/>
      <c r="FK233" s="20"/>
      <c r="FL233" s="20"/>
      <c r="FM233" s="20"/>
      <c r="FN233" s="20"/>
      <c r="FO233" s="20"/>
      <c r="FP233" s="20"/>
      <c r="FQ233" s="20"/>
      <c r="FR233" s="20"/>
      <c r="FS233" s="20"/>
      <c r="FT233" s="20"/>
      <c r="FU233" s="20"/>
      <c r="FV233" s="20"/>
      <c r="FW233" s="20"/>
      <c r="FX233" s="20"/>
      <c r="FY233" s="20"/>
      <c r="FZ233" s="20"/>
      <c r="GA233" s="20"/>
      <c r="GB233" s="20"/>
      <c r="GC233" s="20"/>
      <c r="GD233" s="20"/>
      <c r="GE233" s="20"/>
      <c r="GF233" s="20"/>
      <c r="GG233" s="20"/>
      <c r="GH233" s="20"/>
      <c r="GI233" s="20"/>
      <c r="GJ233" s="20"/>
      <c r="GK233" s="20"/>
      <c r="GL233" s="20"/>
      <c r="GM233" s="20"/>
      <c r="GN233" s="20"/>
      <c r="GO233" s="20"/>
      <c r="GP233" s="20"/>
      <c r="GQ233" s="20"/>
      <c r="GR233" s="20"/>
      <c r="GS233" s="20"/>
      <c r="GT233" s="20"/>
      <c r="GU233" s="20"/>
      <c r="GV233" s="20"/>
      <c r="GW233" s="20"/>
      <c r="GX233" s="20"/>
      <c r="GY233" s="20"/>
      <c r="GZ233" s="20"/>
      <c r="HA233" s="20"/>
      <c r="HB233" s="20"/>
      <c r="HC233" s="20"/>
      <c r="HD233" s="20"/>
      <c r="HE233" s="20"/>
      <c r="HF233" s="20"/>
      <c r="HG233" s="20"/>
      <c r="HH233" s="20"/>
      <c r="HI233" s="20"/>
      <c r="HJ233" s="20"/>
      <c r="HK233" s="20"/>
      <c r="HL233" s="20"/>
      <c r="HM233" s="20"/>
      <c r="HN233" s="20"/>
      <c r="HO233" s="20"/>
      <c r="HP233" s="20"/>
      <c r="HQ233" s="20"/>
      <c r="HR233" s="20"/>
      <c r="HS233" s="20"/>
      <c r="HT233" s="20"/>
      <c r="HU233" s="20"/>
      <c r="HV233" s="20"/>
      <c r="HW233" s="20"/>
      <c r="HX233" s="20"/>
      <c r="HY233" s="20"/>
      <c r="HZ233" s="20"/>
      <c r="IA233" s="20"/>
      <c r="IB233" s="20"/>
      <c r="IC233" s="20"/>
      <c r="ID233" s="20"/>
      <c r="IE233" s="20"/>
      <c r="IF233" s="20"/>
      <c r="IG233" s="20"/>
    </row>
    <row r="234" spans="1:241" s="47" customFormat="1" ht="33.75" customHeight="1">
      <c r="A234" s="142"/>
      <c r="B234" s="115">
        <v>201</v>
      </c>
      <c r="C234" s="117" t="s">
        <v>248</v>
      </c>
      <c r="D234" s="113" t="s">
        <v>859</v>
      </c>
      <c r="E234" s="117" t="s">
        <v>398</v>
      </c>
      <c r="F234" s="117" t="s">
        <v>909</v>
      </c>
      <c r="G234" s="113" t="s">
        <v>878</v>
      </c>
      <c r="H234" s="113" t="s">
        <v>869</v>
      </c>
      <c r="I234" s="113">
        <v>3.5</v>
      </c>
      <c r="J234" s="113">
        <v>3.5</v>
      </c>
      <c r="K234" s="132">
        <v>1</v>
      </c>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c r="DR234" s="20"/>
      <c r="DS234" s="20"/>
      <c r="DT234" s="20"/>
      <c r="DU234" s="20"/>
      <c r="DV234" s="20"/>
      <c r="DW234" s="20"/>
      <c r="DX234" s="20"/>
      <c r="DY234" s="20"/>
      <c r="DZ234" s="20"/>
      <c r="EA234" s="20"/>
      <c r="EB234" s="20"/>
      <c r="EC234" s="20"/>
      <c r="ED234" s="20"/>
      <c r="EE234" s="20"/>
      <c r="EF234" s="20"/>
      <c r="EG234" s="20"/>
      <c r="EH234" s="20"/>
      <c r="EI234" s="20"/>
      <c r="EJ234" s="20"/>
      <c r="EK234" s="20"/>
      <c r="EL234" s="20"/>
      <c r="EM234" s="20"/>
      <c r="EN234" s="20"/>
      <c r="EO234" s="20"/>
      <c r="EP234" s="20"/>
      <c r="EQ234" s="20"/>
      <c r="ER234" s="20"/>
      <c r="ES234" s="20"/>
      <c r="ET234" s="20"/>
      <c r="EU234" s="20"/>
      <c r="EV234" s="20"/>
      <c r="EW234" s="20"/>
      <c r="EX234" s="20"/>
      <c r="EY234" s="20"/>
      <c r="EZ234" s="20"/>
      <c r="FA234" s="20"/>
      <c r="FB234" s="20"/>
      <c r="FC234" s="20"/>
      <c r="FD234" s="20"/>
      <c r="FE234" s="20"/>
      <c r="FF234" s="20"/>
      <c r="FG234" s="20"/>
      <c r="FH234" s="20"/>
      <c r="FI234" s="20"/>
      <c r="FJ234" s="20"/>
      <c r="FK234" s="20"/>
      <c r="FL234" s="20"/>
      <c r="FM234" s="20"/>
      <c r="FN234" s="20"/>
      <c r="FO234" s="20"/>
      <c r="FP234" s="20"/>
      <c r="FQ234" s="20"/>
      <c r="FR234" s="20"/>
      <c r="FS234" s="20"/>
      <c r="FT234" s="20"/>
      <c r="FU234" s="20"/>
      <c r="FV234" s="20"/>
      <c r="FW234" s="20"/>
      <c r="FX234" s="20"/>
      <c r="FY234" s="20"/>
      <c r="FZ234" s="20"/>
      <c r="GA234" s="20"/>
      <c r="GB234" s="20"/>
      <c r="GC234" s="20"/>
      <c r="GD234" s="20"/>
      <c r="GE234" s="20"/>
      <c r="GF234" s="20"/>
      <c r="GG234" s="20"/>
      <c r="GH234" s="20"/>
      <c r="GI234" s="20"/>
      <c r="GJ234" s="20"/>
      <c r="GK234" s="20"/>
      <c r="GL234" s="20"/>
      <c r="GM234" s="20"/>
      <c r="GN234" s="20"/>
      <c r="GO234" s="20"/>
      <c r="GP234" s="20"/>
      <c r="GQ234" s="20"/>
      <c r="GR234" s="20"/>
      <c r="GS234" s="20"/>
      <c r="GT234" s="20"/>
      <c r="GU234" s="20"/>
      <c r="GV234" s="20"/>
      <c r="GW234" s="20"/>
      <c r="GX234" s="20"/>
      <c r="GY234" s="20"/>
      <c r="GZ234" s="20"/>
      <c r="HA234" s="20"/>
      <c r="HB234" s="20"/>
      <c r="HC234" s="20"/>
      <c r="HD234" s="20"/>
      <c r="HE234" s="20"/>
      <c r="HF234" s="20"/>
      <c r="HG234" s="20"/>
      <c r="HH234" s="20"/>
      <c r="HI234" s="20"/>
      <c r="HJ234" s="20"/>
      <c r="HK234" s="20"/>
      <c r="HL234" s="20"/>
      <c r="HM234" s="20"/>
      <c r="HN234" s="20"/>
      <c r="HO234" s="20"/>
      <c r="HP234" s="20"/>
      <c r="HQ234" s="20"/>
      <c r="HR234" s="20"/>
      <c r="HS234" s="20"/>
      <c r="HT234" s="20"/>
      <c r="HU234" s="20"/>
      <c r="HV234" s="20"/>
      <c r="HW234" s="20"/>
      <c r="HX234" s="20"/>
      <c r="HY234" s="20"/>
      <c r="HZ234" s="20"/>
      <c r="IA234" s="20"/>
      <c r="IB234" s="20"/>
      <c r="IC234" s="20"/>
      <c r="ID234" s="20"/>
      <c r="IE234" s="20"/>
      <c r="IF234" s="20"/>
      <c r="IG234" s="20"/>
    </row>
    <row r="235" spans="1:241" s="47" customFormat="1" ht="36.75" customHeight="1">
      <c r="A235" s="142"/>
      <c r="B235" s="115">
        <v>202</v>
      </c>
      <c r="C235" s="117" t="s">
        <v>401</v>
      </c>
      <c r="D235" s="115" t="s">
        <v>874</v>
      </c>
      <c r="E235" s="117" t="s">
        <v>402</v>
      </c>
      <c r="F235" s="117" t="s">
        <v>875</v>
      </c>
      <c r="G235" s="113" t="s">
        <v>862</v>
      </c>
      <c r="H235" s="113" t="s">
        <v>869</v>
      </c>
      <c r="I235" s="113">
        <v>5</v>
      </c>
      <c r="J235" s="113">
        <v>5</v>
      </c>
      <c r="K235" s="132">
        <v>1</v>
      </c>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c r="DR235" s="20"/>
      <c r="DS235" s="20"/>
      <c r="DT235" s="20"/>
      <c r="DU235" s="20"/>
      <c r="DV235" s="20"/>
      <c r="DW235" s="20"/>
      <c r="DX235" s="20"/>
      <c r="DY235" s="20"/>
      <c r="DZ235" s="20"/>
      <c r="EA235" s="20"/>
      <c r="EB235" s="20"/>
      <c r="EC235" s="20"/>
      <c r="ED235" s="20"/>
      <c r="EE235" s="20"/>
      <c r="EF235" s="20"/>
      <c r="EG235" s="20"/>
      <c r="EH235" s="20"/>
      <c r="EI235" s="20"/>
      <c r="EJ235" s="20"/>
      <c r="EK235" s="20"/>
      <c r="EL235" s="20"/>
      <c r="EM235" s="20"/>
      <c r="EN235" s="20"/>
      <c r="EO235" s="20"/>
      <c r="EP235" s="20"/>
      <c r="EQ235" s="20"/>
      <c r="ER235" s="20"/>
      <c r="ES235" s="20"/>
      <c r="ET235" s="20"/>
      <c r="EU235" s="20"/>
      <c r="EV235" s="20"/>
      <c r="EW235" s="20"/>
      <c r="EX235" s="20"/>
      <c r="EY235" s="20"/>
      <c r="EZ235" s="20"/>
      <c r="FA235" s="20"/>
      <c r="FB235" s="20"/>
      <c r="FC235" s="20"/>
      <c r="FD235" s="20"/>
      <c r="FE235" s="20"/>
      <c r="FF235" s="20"/>
      <c r="FG235" s="20"/>
      <c r="FH235" s="20"/>
      <c r="FI235" s="20"/>
      <c r="FJ235" s="20"/>
      <c r="FK235" s="20"/>
      <c r="FL235" s="20"/>
      <c r="FM235" s="20"/>
      <c r="FN235" s="20"/>
      <c r="FO235" s="20"/>
      <c r="FP235" s="20"/>
      <c r="FQ235" s="20"/>
      <c r="FR235" s="20"/>
      <c r="FS235" s="20"/>
      <c r="FT235" s="20"/>
      <c r="FU235" s="20"/>
      <c r="FV235" s="20"/>
      <c r="FW235" s="20"/>
      <c r="FX235" s="20"/>
      <c r="FY235" s="20"/>
      <c r="FZ235" s="20"/>
      <c r="GA235" s="20"/>
      <c r="GB235" s="20"/>
      <c r="GC235" s="20"/>
      <c r="GD235" s="20"/>
      <c r="GE235" s="20"/>
      <c r="GF235" s="20"/>
      <c r="GG235" s="20"/>
      <c r="GH235" s="20"/>
      <c r="GI235" s="20"/>
      <c r="GJ235" s="20"/>
      <c r="GK235" s="20"/>
      <c r="GL235" s="20"/>
      <c r="GM235" s="20"/>
      <c r="GN235" s="20"/>
      <c r="GO235" s="20"/>
      <c r="GP235" s="20"/>
      <c r="GQ235" s="20"/>
      <c r="GR235" s="20"/>
      <c r="GS235" s="20"/>
      <c r="GT235" s="20"/>
      <c r="GU235" s="20"/>
      <c r="GV235" s="20"/>
      <c r="GW235" s="20"/>
      <c r="GX235" s="20"/>
      <c r="GY235" s="20"/>
      <c r="GZ235" s="20"/>
      <c r="HA235" s="20"/>
      <c r="HB235" s="20"/>
      <c r="HC235" s="20"/>
      <c r="HD235" s="20"/>
      <c r="HE235" s="20"/>
      <c r="HF235" s="20"/>
      <c r="HG235" s="20"/>
      <c r="HH235" s="20"/>
      <c r="HI235" s="20"/>
      <c r="HJ235" s="20"/>
      <c r="HK235" s="20"/>
      <c r="HL235" s="20"/>
      <c r="HM235" s="20"/>
      <c r="HN235" s="20"/>
      <c r="HO235" s="20"/>
      <c r="HP235" s="20"/>
      <c r="HQ235" s="20"/>
      <c r="HR235" s="20"/>
      <c r="HS235" s="20"/>
      <c r="HT235" s="20"/>
      <c r="HU235" s="20"/>
      <c r="HV235" s="20"/>
      <c r="HW235" s="20"/>
      <c r="HX235" s="20"/>
      <c r="HY235" s="20"/>
      <c r="HZ235" s="20"/>
      <c r="IA235" s="20"/>
      <c r="IB235" s="20"/>
      <c r="IC235" s="20"/>
      <c r="ID235" s="20"/>
      <c r="IE235" s="20"/>
      <c r="IF235" s="20"/>
      <c r="IG235" s="20"/>
    </row>
    <row r="236" spans="1:11" s="20" customFormat="1" ht="47.25" customHeight="1">
      <c r="A236" s="131"/>
      <c r="B236" s="115">
        <v>203</v>
      </c>
      <c r="C236" s="114" t="s">
        <v>403</v>
      </c>
      <c r="D236" s="115" t="s">
        <v>874</v>
      </c>
      <c r="E236" s="114" t="s">
        <v>404</v>
      </c>
      <c r="F236" s="114" t="s">
        <v>128</v>
      </c>
      <c r="G236" s="115" t="s">
        <v>878</v>
      </c>
      <c r="H236" s="115" t="s">
        <v>881</v>
      </c>
      <c r="I236" s="115">
        <v>7.5</v>
      </c>
      <c r="J236" s="115">
        <v>7</v>
      </c>
      <c r="K236" s="132">
        <v>1</v>
      </c>
    </row>
    <row r="237" spans="1:241" s="36" customFormat="1" ht="36" customHeight="1">
      <c r="A237" s="140"/>
      <c r="B237" s="115">
        <v>204</v>
      </c>
      <c r="C237" s="124" t="s">
        <v>405</v>
      </c>
      <c r="D237" s="115" t="s">
        <v>874</v>
      </c>
      <c r="E237" s="124" t="s">
        <v>406</v>
      </c>
      <c r="F237" s="124" t="s">
        <v>875</v>
      </c>
      <c r="G237" s="127" t="s">
        <v>878</v>
      </c>
      <c r="H237" s="127" t="s">
        <v>869</v>
      </c>
      <c r="I237" s="115">
        <v>20</v>
      </c>
      <c r="J237" s="115">
        <v>20</v>
      </c>
      <c r="K237" s="132">
        <v>1</v>
      </c>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c r="DR237" s="20"/>
      <c r="DS237" s="20"/>
      <c r="DT237" s="20"/>
      <c r="DU237" s="20"/>
      <c r="DV237" s="20"/>
      <c r="DW237" s="20"/>
      <c r="DX237" s="20"/>
      <c r="DY237" s="20"/>
      <c r="DZ237" s="20"/>
      <c r="EA237" s="20"/>
      <c r="EB237" s="20"/>
      <c r="EC237" s="20"/>
      <c r="ED237" s="20"/>
      <c r="EE237" s="20"/>
      <c r="EF237" s="20"/>
      <c r="EG237" s="20"/>
      <c r="EH237" s="20"/>
      <c r="EI237" s="20"/>
      <c r="EJ237" s="20"/>
      <c r="EK237" s="20"/>
      <c r="EL237" s="20"/>
      <c r="EM237" s="20"/>
      <c r="EN237" s="20"/>
      <c r="EO237" s="20"/>
      <c r="EP237" s="20"/>
      <c r="EQ237" s="20"/>
      <c r="ER237" s="20"/>
      <c r="ES237" s="20"/>
      <c r="ET237" s="20"/>
      <c r="EU237" s="20"/>
      <c r="EV237" s="20"/>
      <c r="EW237" s="20"/>
      <c r="EX237" s="20"/>
      <c r="EY237" s="20"/>
      <c r="EZ237" s="20"/>
      <c r="FA237" s="20"/>
      <c r="FB237" s="20"/>
      <c r="FC237" s="20"/>
      <c r="FD237" s="20"/>
      <c r="FE237" s="20"/>
      <c r="FF237" s="20"/>
      <c r="FG237" s="20"/>
      <c r="FH237" s="20"/>
      <c r="FI237" s="20"/>
      <c r="FJ237" s="20"/>
      <c r="FK237" s="20"/>
      <c r="FL237" s="20"/>
      <c r="FM237" s="20"/>
      <c r="FN237" s="20"/>
      <c r="FO237" s="20"/>
      <c r="FP237" s="20"/>
      <c r="FQ237" s="20"/>
      <c r="FR237" s="20"/>
      <c r="FS237" s="20"/>
      <c r="FT237" s="20"/>
      <c r="FU237" s="20"/>
      <c r="FV237" s="20"/>
      <c r="FW237" s="20"/>
      <c r="FX237" s="20"/>
      <c r="FY237" s="20"/>
      <c r="FZ237" s="20"/>
      <c r="GA237" s="20"/>
      <c r="GB237" s="20"/>
      <c r="GC237" s="20"/>
      <c r="GD237" s="20"/>
      <c r="GE237" s="20"/>
      <c r="GF237" s="20"/>
      <c r="GG237" s="20"/>
      <c r="GH237" s="20"/>
      <c r="GI237" s="20"/>
      <c r="GJ237" s="20"/>
      <c r="GK237" s="20"/>
      <c r="GL237" s="20"/>
      <c r="GM237" s="20"/>
      <c r="GN237" s="20"/>
      <c r="GO237" s="20"/>
      <c r="GP237" s="20"/>
      <c r="GQ237" s="20"/>
      <c r="GR237" s="20"/>
      <c r="GS237" s="20"/>
      <c r="GT237" s="20"/>
      <c r="GU237" s="20"/>
      <c r="GV237" s="20"/>
      <c r="GW237" s="20"/>
      <c r="GX237" s="20"/>
      <c r="GY237" s="20"/>
      <c r="GZ237" s="20"/>
      <c r="HA237" s="20"/>
      <c r="HB237" s="20"/>
      <c r="HC237" s="20"/>
      <c r="HD237" s="20"/>
      <c r="HE237" s="20"/>
      <c r="HF237" s="20"/>
      <c r="HG237" s="20"/>
      <c r="HH237" s="20"/>
      <c r="HI237" s="20"/>
      <c r="HJ237" s="20"/>
      <c r="HK237" s="20"/>
      <c r="HL237" s="20"/>
      <c r="HM237" s="20"/>
      <c r="HN237" s="20"/>
      <c r="HO237" s="20"/>
      <c r="HP237" s="20"/>
      <c r="HQ237" s="20"/>
      <c r="HR237" s="20"/>
      <c r="HS237" s="20"/>
      <c r="HT237" s="20"/>
      <c r="HU237" s="20"/>
      <c r="HV237" s="20"/>
      <c r="HW237" s="20"/>
      <c r="HX237" s="20"/>
      <c r="HY237" s="20"/>
      <c r="HZ237" s="20"/>
      <c r="IA237" s="20"/>
      <c r="IB237" s="20"/>
      <c r="IC237" s="20"/>
      <c r="ID237" s="20"/>
      <c r="IE237" s="20"/>
      <c r="IF237" s="20"/>
      <c r="IG237" s="20"/>
    </row>
    <row r="238" spans="1:11" s="20" customFormat="1" ht="34.5" customHeight="1">
      <c r="A238" s="131"/>
      <c r="B238" s="115">
        <v>205</v>
      </c>
      <c r="C238" s="114" t="s">
        <v>407</v>
      </c>
      <c r="D238" s="115" t="s">
        <v>874</v>
      </c>
      <c r="E238" s="114" t="s">
        <v>249</v>
      </c>
      <c r="F238" s="114" t="s">
        <v>128</v>
      </c>
      <c r="G238" s="115" t="s">
        <v>878</v>
      </c>
      <c r="H238" s="115" t="s">
        <v>129</v>
      </c>
      <c r="I238" s="115">
        <v>15</v>
      </c>
      <c r="J238" s="115">
        <v>15</v>
      </c>
      <c r="K238" s="132">
        <v>1</v>
      </c>
    </row>
    <row r="239" spans="1:11" s="20" customFormat="1" ht="42.75" customHeight="1">
      <c r="A239" s="131"/>
      <c r="B239" s="115">
        <v>206</v>
      </c>
      <c r="C239" s="153" t="s">
        <v>250</v>
      </c>
      <c r="D239" s="154" t="s">
        <v>176</v>
      </c>
      <c r="E239" s="153" t="s">
        <v>251</v>
      </c>
      <c r="F239" s="153" t="s">
        <v>134</v>
      </c>
      <c r="G239" s="154" t="s">
        <v>58</v>
      </c>
      <c r="H239" s="154" t="s">
        <v>129</v>
      </c>
      <c r="I239" s="154">
        <v>33</v>
      </c>
      <c r="J239" s="154">
        <v>27</v>
      </c>
      <c r="K239" s="132"/>
    </row>
    <row r="240" spans="1:241" s="44" customFormat="1" ht="33" customHeight="1">
      <c r="A240" s="131"/>
      <c r="B240" s="115">
        <v>207</v>
      </c>
      <c r="C240" s="117" t="s">
        <v>252</v>
      </c>
      <c r="D240" s="115" t="s">
        <v>874</v>
      </c>
      <c r="E240" s="114" t="s">
        <v>253</v>
      </c>
      <c r="F240" s="114" t="s">
        <v>128</v>
      </c>
      <c r="G240" s="115" t="s">
        <v>254</v>
      </c>
      <c r="H240" s="115" t="s">
        <v>869</v>
      </c>
      <c r="I240" s="115">
        <v>55</v>
      </c>
      <c r="J240" s="115">
        <v>55</v>
      </c>
      <c r="K240" s="132">
        <v>1</v>
      </c>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c r="DR240" s="20"/>
      <c r="DS240" s="20"/>
      <c r="DT240" s="20"/>
      <c r="DU240" s="20"/>
      <c r="DV240" s="20"/>
      <c r="DW240" s="20"/>
      <c r="DX240" s="20"/>
      <c r="DY240" s="20"/>
      <c r="DZ240" s="20"/>
      <c r="EA240" s="20"/>
      <c r="EB240" s="20"/>
      <c r="EC240" s="20"/>
      <c r="ED240" s="20"/>
      <c r="EE240" s="20"/>
      <c r="EF240" s="20"/>
      <c r="EG240" s="20"/>
      <c r="EH240" s="20"/>
      <c r="EI240" s="20"/>
      <c r="EJ240" s="20"/>
      <c r="EK240" s="20"/>
      <c r="EL240" s="20"/>
      <c r="EM240" s="20"/>
      <c r="EN240" s="20"/>
      <c r="EO240" s="20"/>
      <c r="EP240" s="20"/>
      <c r="EQ240" s="20"/>
      <c r="ER240" s="20"/>
      <c r="ES240" s="20"/>
      <c r="ET240" s="20"/>
      <c r="EU240" s="20"/>
      <c r="EV240" s="20"/>
      <c r="EW240" s="20"/>
      <c r="EX240" s="20"/>
      <c r="EY240" s="20"/>
      <c r="EZ240" s="20"/>
      <c r="FA240" s="20"/>
      <c r="FB240" s="20"/>
      <c r="FC240" s="20"/>
      <c r="FD240" s="20"/>
      <c r="FE240" s="20"/>
      <c r="FF240" s="20"/>
      <c r="FG240" s="20"/>
      <c r="FH240" s="20"/>
      <c r="FI240" s="20"/>
      <c r="FJ240" s="20"/>
      <c r="FK240" s="20"/>
      <c r="FL240" s="20"/>
      <c r="FM240" s="20"/>
      <c r="FN240" s="20"/>
      <c r="FO240" s="20"/>
      <c r="FP240" s="20"/>
      <c r="FQ240" s="20"/>
      <c r="FR240" s="20"/>
      <c r="FS240" s="20"/>
      <c r="FT240" s="20"/>
      <c r="FU240" s="20"/>
      <c r="FV240" s="20"/>
      <c r="FW240" s="20"/>
      <c r="FX240" s="20"/>
      <c r="FY240" s="20"/>
      <c r="FZ240" s="20"/>
      <c r="GA240" s="20"/>
      <c r="GB240" s="20"/>
      <c r="GC240" s="20"/>
      <c r="GD240" s="20"/>
      <c r="GE240" s="20"/>
      <c r="GF240" s="20"/>
      <c r="GG240" s="20"/>
      <c r="GH240" s="20"/>
      <c r="GI240" s="20"/>
      <c r="GJ240" s="20"/>
      <c r="GK240" s="20"/>
      <c r="GL240" s="20"/>
      <c r="GM240" s="20"/>
      <c r="GN240" s="20"/>
      <c r="GO240" s="20"/>
      <c r="GP240" s="20"/>
      <c r="GQ240" s="20"/>
      <c r="GR240" s="20"/>
      <c r="GS240" s="20"/>
      <c r="GT240" s="20"/>
      <c r="GU240" s="20"/>
      <c r="GV240" s="20"/>
      <c r="GW240" s="20"/>
      <c r="GX240" s="20"/>
      <c r="GY240" s="20"/>
      <c r="GZ240" s="20"/>
      <c r="HA240" s="20"/>
      <c r="HB240" s="20"/>
      <c r="HC240" s="20"/>
      <c r="HD240" s="20"/>
      <c r="HE240" s="20"/>
      <c r="HF240" s="20"/>
      <c r="HG240" s="20"/>
      <c r="HH240" s="20"/>
      <c r="HI240" s="20"/>
      <c r="HJ240" s="20"/>
      <c r="HK240" s="20"/>
      <c r="HL240" s="20"/>
      <c r="HM240" s="20"/>
      <c r="HN240" s="20"/>
      <c r="HO240" s="20"/>
      <c r="HP240" s="20"/>
      <c r="HQ240" s="20"/>
      <c r="HR240" s="20"/>
      <c r="HS240" s="20"/>
      <c r="HT240" s="20"/>
      <c r="HU240" s="20"/>
      <c r="HV240" s="20"/>
      <c r="HW240" s="20"/>
      <c r="HX240" s="20"/>
      <c r="HY240" s="20"/>
      <c r="HZ240" s="20"/>
      <c r="IA240" s="20"/>
      <c r="IB240" s="20"/>
      <c r="IC240" s="20"/>
      <c r="ID240" s="20"/>
      <c r="IE240" s="20"/>
      <c r="IF240" s="20"/>
      <c r="IG240" s="20"/>
    </row>
    <row r="241" spans="1:11" s="20" customFormat="1" ht="31.5" customHeight="1">
      <c r="A241" s="131"/>
      <c r="B241" s="115">
        <v>208</v>
      </c>
      <c r="C241" s="159" t="s">
        <v>255</v>
      </c>
      <c r="D241" s="115" t="s">
        <v>874</v>
      </c>
      <c r="E241" s="159" t="s">
        <v>408</v>
      </c>
      <c r="F241" s="117" t="s">
        <v>875</v>
      </c>
      <c r="G241" s="115" t="s">
        <v>878</v>
      </c>
      <c r="H241" s="79" t="s">
        <v>869</v>
      </c>
      <c r="I241" s="79">
        <v>20</v>
      </c>
      <c r="J241" s="115">
        <v>20</v>
      </c>
      <c r="K241" s="132">
        <v>1</v>
      </c>
    </row>
    <row r="242" spans="1:241" s="46" customFormat="1" ht="36">
      <c r="A242" s="141"/>
      <c r="B242" s="115">
        <v>209</v>
      </c>
      <c r="C242" s="117" t="s">
        <v>409</v>
      </c>
      <c r="D242" s="115" t="s">
        <v>874</v>
      </c>
      <c r="E242" s="117" t="s">
        <v>256</v>
      </c>
      <c r="F242" s="117" t="s">
        <v>410</v>
      </c>
      <c r="G242" s="113" t="s">
        <v>257</v>
      </c>
      <c r="H242" s="113" t="s">
        <v>869</v>
      </c>
      <c r="I242" s="113">
        <v>3</v>
      </c>
      <c r="J242" s="113">
        <v>3</v>
      </c>
      <c r="K242" s="132">
        <v>1</v>
      </c>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c r="DR242" s="20"/>
      <c r="DS242" s="20"/>
      <c r="DT242" s="20"/>
      <c r="DU242" s="20"/>
      <c r="DV242" s="20"/>
      <c r="DW242" s="20"/>
      <c r="DX242" s="20"/>
      <c r="DY242" s="20"/>
      <c r="DZ242" s="20"/>
      <c r="EA242" s="20"/>
      <c r="EB242" s="20"/>
      <c r="EC242" s="20"/>
      <c r="ED242" s="20"/>
      <c r="EE242" s="20"/>
      <c r="EF242" s="20"/>
      <c r="EG242" s="20"/>
      <c r="EH242" s="20"/>
      <c r="EI242" s="20"/>
      <c r="EJ242" s="20"/>
      <c r="EK242" s="20"/>
      <c r="EL242" s="20"/>
      <c r="EM242" s="20"/>
      <c r="EN242" s="20"/>
      <c r="EO242" s="20"/>
      <c r="EP242" s="20"/>
      <c r="EQ242" s="20"/>
      <c r="ER242" s="20"/>
      <c r="ES242" s="20"/>
      <c r="ET242" s="20"/>
      <c r="EU242" s="20"/>
      <c r="EV242" s="20"/>
      <c r="EW242" s="20"/>
      <c r="EX242" s="20"/>
      <c r="EY242" s="20"/>
      <c r="EZ242" s="20"/>
      <c r="FA242" s="20"/>
      <c r="FB242" s="20"/>
      <c r="FC242" s="20"/>
      <c r="FD242" s="20"/>
      <c r="FE242" s="20"/>
      <c r="FF242" s="20"/>
      <c r="FG242" s="20"/>
      <c r="FH242" s="20"/>
      <c r="FI242" s="20"/>
      <c r="FJ242" s="20"/>
      <c r="FK242" s="20"/>
      <c r="FL242" s="20"/>
      <c r="FM242" s="20"/>
      <c r="FN242" s="20"/>
      <c r="FO242" s="20"/>
      <c r="FP242" s="20"/>
      <c r="FQ242" s="20"/>
      <c r="FR242" s="20"/>
      <c r="FS242" s="20"/>
      <c r="FT242" s="20"/>
      <c r="FU242" s="20"/>
      <c r="FV242" s="20"/>
      <c r="FW242" s="20"/>
      <c r="FX242" s="20"/>
      <c r="FY242" s="20"/>
      <c r="FZ242" s="20"/>
      <c r="GA242" s="20"/>
      <c r="GB242" s="20"/>
      <c r="GC242" s="20"/>
      <c r="GD242" s="20"/>
      <c r="GE242" s="20"/>
      <c r="GF242" s="20"/>
      <c r="GG242" s="20"/>
      <c r="GH242" s="20"/>
      <c r="GI242" s="20"/>
      <c r="GJ242" s="20"/>
      <c r="GK242" s="20"/>
      <c r="GL242" s="20"/>
      <c r="GM242" s="20"/>
      <c r="GN242" s="20"/>
      <c r="GO242" s="20"/>
      <c r="GP242" s="20"/>
      <c r="GQ242" s="20"/>
      <c r="GR242" s="20"/>
      <c r="GS242" s="20"/>
      <c r="GT242" s="20"/>
      <c r="GU242" s="20"/>
      <c r="GV242" s="20"/>
      <c r="GW242" s="20"/>
      <c r="GX242" s="20"/>
      <c r="GY242" s="20"/>
      <c r="GZ242" s="20"/>
      <c r="HA242" s="20"/>
      <c r="HB242" s="20"/>
      <c r="HC242" s="20"/>
      <c r="HD242" s="20"/>
      <c r="HE242" s="20"/>
      <c r="HF242" s="20"/>
      <c r="HG242" s="20"/>
      <c r="HH242" s="20"/>
      <c r="HI242" s="20"/>
      <c r="HJ242" s="20"/>
      <c r="HK242" s="20"/>
      <c r="HL242" s="20"/>
      <c r="HM242" s="20"/>
      <c r="HN242" s="20"/>
      <c r="HO242" s="20"/>
      <c r="HP242" s="20"/>
      <c r="HQ242" s="20"/>
      <c r="HR242" s="20"/>
      <c r="HS242" s="20"/>
      <c r="HT242" s="20"/>
      <c r="HU242" s="20"/>
      <c r="HV242" s="20"/>
      <c r="HW242" s="20"/>
      <c r="HX242" s="20"/>
      <c r="HY242" s="20"/>
      <c r="HZ242" s="20"/>
      <c r="IA242" s="20"/>
      <c r="IB242" s="20"/>
      <c r="IC242" s="20"/>
      <c r="ID242" s="20"/>
      <c r="IE242" s="20"/>
      <c r="IF242" s="20"/>
      <c r="IG242" s="20"/>
    </row>
    <row r="243" spans="1:11" s="20" customFormat="1" ht="45" customHeight="1">
      <c r="A243" s="131"/>
      <c r="B243" s="115">
        <v>210</v>
      </c>
      <c r="C243" s="114" t="s">
        <v>411</v>
      </c>
      <c r="D243" s="115" t="s">
        <v>874</v>
      </c>
      <c r="E243" s="114" t="s">
        <v>412</v>
      </c>
      <c r="F243" s="114" t="s">
        <v>128</v>
      </c>
      <c r="G243" s="115" t="s">
        <v>862</v>
      </c>
      <c r="H243" s="115" t="s">
        <v>129</v>
      </c>
      <c r="I243" s="115">
        <v>3</v>
      </c>
      <c r="J243" s="115">
        <v>3</v>
      </c>
      <c r="K243" s="132">
        <v>1</v>
      </c>
    </row>
    <row r="244" spans="1:241" s="44" customFormat="1" ht="32.25" customHeight="1">
      <c r="A244" s="131"/>
      <c r="B244" s="115">
        <v>211</v>
      </c>
      <c r="C244" s="117" t="s">
        <v>258</v>
      </c>
      <c r="D244" s="115" t="s">
        <v>874</v>
      </c>
      <c r="E244" s="117" t="s">
        <v>259</v>
      </c>
      <c r="F244" s="117" t="s">
        <v>875</v>
      </c>
      <c r="G244" s="160" t="s">
        <v>254</v>
      </c>
      <c r="H244" s="113" t="s">
        <v>129</v>
      </c>
      <c r="I244" s="113">
        <v>100</v>
      </c>
      <c r="J244" s="115">
        <v>100</v>
      </c>
      <c r="K244" s="132">
        <v>1</v>
      </c>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c r="DR244" s="20"/>
      <c r="DS244" s="20"/>
      <c r="DT244" s="20"/>
      <c r="DU244" s="20"/>
      <c r="DV244" s="20"/>
      <c r="DW244" s="20"/>
      <c r="DX244" s="20"/>
      <c r="DY244" s="20"/>
      <c r="DZ244" s="20"/>
      <c r="EA244" s="20"/>
      <c r="EB244" s="20"/>
      <c r="EC244" s="20"/>
      <c r="ED244" s="20"/>
      <c r="EE244" s="20"/>
      <c r="EF244" s="20"/>
      <c r="EG244" s="20"/>
      <c r="EH244" s="20"/>
      <c r="EI244" s="20"/>
      <c r="EJ244" s="20"/>
      <c r="EK244" s="20"/>
      <c r="EL244" s="20"/>
      <c r="EM244" s="20"/>
      <c r="EN244" s="20"/>
      <c r="EO244" s="20"/>
      <c r="EP244" s="20"/>
      <c r="EQ244" s="20"/>
      <c r="ER244" s="20"/>
      <c r="ES244" s="20"/>
      <c r="ET244" s="20"/>
      <c r="EU244" s="20"/>
      <c r="EV244" s="20"/>
      <c r="EW244" s="20"/>
      <c r="EX244" s="20"/>
      <c r="EY244" s="20"/>
      <c r="EZ244" s="20"/>
      <c r="FA244" s="20"/>
      <c r="FB244" s="20"/>
      <c r="FC244" s="20"/>
      <c r="FD244" s="20"/>
      <c r="FE244" s="20"/>
      <c r="FF244" s="20"/>
      <c r="FG244" s="20"/>
      <c r="FH244" s="20"/>
      <c r="FI244" s="20"/>
      <c r="FJ244" s="20"/>
      <c r="FK244" s="20"/>
      <c r="FL244" s="20"/>
      <c r="FM244" s="20"/>
      <c r="FN244" s="20"/>
      <c r="FO244" s="20"/>
      <c r="FP244" s="20"/>
      <c r="FQ244" s="20"/>
      <c r="FR244" s="20"/>
      <c r="FS244" s="20"/>
      <c r="FT244" s="20"/>
      <c r="FU244" s="20"/>
      <c r="FV244" s="20"/>
      <c r="FW244" s="20"/>
      <c r="FX244" s="20"/>
      <c r="FY244" s="20"/>
      <c r="FZ244" s="20"/>
      <c r="GA244" s="20"/>
      <c r="GB244" s="20"/>
      <c r="GC244" s="20"/>
      <c r="GD244" s="20"/>
      <c r="GE244" s="20"/>
      <c r="GF244" s="20"/>
      <c r="GG244" s="20"/>
      <c r="GH244" s="20"/>
      <c r="GI244" s="20"/>
      <c r="GJ244" s="20"/>
      <c r="GK244" s="20"/>
      <c r="GL244" s="20"/>
      <c r="GM244" s="20"/>
      <c r="GN244" s="20"/>
      <c r="GO244" s="20"/>
      <c r="GP244" s="20"/>
      <c r="GQ244" s="20"/>
      <c r="GR244" s="20"/>
      <c r="GS244" s="20"/>
      <c r="GT244" s="20"/>
      <c r="GU244" s="20"/>
      <c r="GV244" s="20"/>
      <c r="GW244" s="20"/>
      <c r="GX244" s="20"/>
      <c r="GY244" s="20"/>
      <c r="GZ244" s="20"/>
      <c r="HA244" s="20"/>
      <c r="HB244" s="20"/>
      <c r="HC244" s="20"/>
      <c r="HD244" s="20"/>
      <c r="HE244" s="20"/>
      <c r="HF244" s="20"/>
      <c r="HG244" s="20"/>
      <c r="HH244" s="20"/>
      <c r="HI244" s="20"/>
      <c r="HJ244" s="20"/>
      <c r="HK244" s="20"/>
      <c r="HL244" s="20"/>
      <c r="HM244" s="20"/>
      <c r="HN244" s="20"/>
      <c r="HO244" s="20"/>
      <c r="HP244" s="20"/>
      <c r="HQ244" s="20"/>
      <c r="HR244" s="20"/>
      <c r="HS244" s="20"/>
      <c r="HT244" s="20"/>
      <c r="HU244" s="20"/>
      <c r="HV244" s="20"/>
      <c r="HW244" s="20"/>
      <c r="HX244" s="20"/>
      <c r="HY244" s="20"/>
      <c r="HZ244" s="20"/>
      <c r="IA244" s="20"/>
      <c r="IB244" s="20"/>
      <c r="IC244" s="20"/>
      <c r="ID244" s="20"/>
      <c r="IE244" s="20"/>
      <c r="IF244" s="20"/>
      <c r="IG244" s="20"/>
    </row>
    <row r="245" spans="1:241" s="36" customFormat="1" ht="24" customHeight="1">
      <c r="A245" s="112" t="s">
        <v>260</v>
      </c>
      <c r="B245" s="129"/>
      <c r="C245" s="112"/>
      <c r="D245" s="129"/>
      <c r="E245" s="112"/>
      <c r="F245" s="112"/>
      <c r="G245" s="129"/>
      <c r="H245" s="129"/>
      <c r="I245" s="129">
        <f>SUM(I246:I247)</f>
        <v>155</v>
      </c>
      <c r="J245" s="129">
        <f>SUM(J246:J247)</f>
        <v>153</v>
      </c>
      <c r="K245" s="129">
        <f>SUM(K246:K247)</f>
        <v>2</v>
      </c>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c r="DR245" s="20"/>
      <c r="DS245" s="20"/>
      <c r="DT245" s="20"/>
      <c r="DU245" s="20"/>
      <c r="DV245" s="20"/>
      <c r="DW245" s="20"/>
      <c r="DX245" s="20"/>
      <c r="DY245" s="20"/>
      <c r="DZ245" s="20"/>
      <c r="EA245" s="20"/>
      <c r="EB245" s="20"/>
      <c r="EC245" s="20"/>
      <c r="ED245" s="20"/>
      <c r="EE245" s="20"/>
      <c r="EF245" s="20"/>
      <c r="EG245" s="20"/>
      <c r="EH245" s="20"/>
      <c r="EI245" s="20"/>
      <c r="EJ245" s="20"/>
      <c r="EK245" s="20"/>
      <c r="EL245" s="20"/>
      <c r="EM245" s="20"/>
      <c r="EN245" s="20"/>
      <c r="EO245" s="20"/>
      <c r="EP245" s="20"/>
      <c r="EQ245" s="20"/>
      <c r="ER245" s="20"/>
      <c r="ES245" s="20"/>
      <c r="ET245" s="20"/>
      <c r="EU245" s="20"/>
      <c r="EV245" s="20"/>
      <c r="EW245" s="20"/>
      <c r="EX245" s="20"/>
      <c r="EY245" s="20"/>
      <c r="EZ245" s="20"/>
      <c r="FA245" s="20"/>
      <c r="FB245" s="20"/>
      <c r="FC245" s="20"/>
      <c r="FD245" s="20"/>
      <c r="FE245" s="20"/>
      <c r="FF245" s="20"/>
      <c r="FG245" s="20"/>
      <c r="FH245" s="20"/>
      <c r="FI245" s="20"/>
      <c r="FJ245" s="20"/>
      <c r="FK245" s="20"/>
      <c r="FL245" s="20"/>
      <c r="FM245" s="20"/>
      <c r="FN245" s="20"/>
      <c r="FO245" s="20"/>
      <c r="FP245" s="20"/>
      <c r="FQ245" s="20"/>
      <c r="FR245" s="20"/>
      <c r="FS245" s="20"/>
      <c r="FT245" s="20"/>
      <c r="FU245" s="20"/>
      <c r="FV245" s="20"/>
      <c r="FW245" s="20"/>
      <c r="FX245" s="20"/>
      <c r="FY245" s="20"/>
      <c r="FZ245" s="20"/>
      <c r="GA245" s="20"/>
      <c r="GB245" s="20"/>
      <c r="GC245" s="20"/>
      <c r="GD245" s="20"/>
      <c r="GE245" s="20"/>
      <c r="GF245" s="20"/>
      <c r="GG245" s="20"/>
      <c r="GH245" s="20"/>
      <c r="GI245" s="20"/>
      <c r="GJ245" s="20"/>
      <c r="GK245" s="20"/>
      <c r="GL245" s="20"/>
      <c r="GM245" s="20"/>
      <c r="GN245" s="20"/>
      <c r="GO245" s="20"/>
      <c r="GP245" s="20"/>
      <c r="GQ245" s="20"/>
      <c r="GR245" s="20"/>
      <c r="GS245" s="20"/>
      <c r="GT245" s="20"/>
      <c r="GU245" s="20"/>
      <c r="GV245" s="20"/>
      <c r="GW245" s="20"/>
      <c r="GX245" s="20"/>
      <c r="GY245" s="20"/>
      <c r="GZ245" s="20"/>
      <c r="HA245" s="20"/>
      <c r="HB245" s="20"/>
      <c r="HC245" s="20"/>
      <c r="HD245" s="20"/>
      <c r="HE245" s="20"/>
      <c r="HF245" s="20"/>
      <c r="HG245" s="20"/>
      <c r="HH245" s="20"/>
      <c r="HI245" s="20"/>
      <c r="HJ245" s="20"/>
      <c r="HK245" s="20"/>
      <c r="HL245" s="20"/>
      <c r="HM245" s="20"/>
      <c r="HN245" s="20"/>
      <c r="HO245" s="20"/>
      <c r="HP245" s="20"/>
      <c r="HQ245" s="20"/>
      <c r="HR245" s="20"/>
      <c r="HS245" s="20"/>
      <c r="HT245" s="20"/>
      <c r="HU245" s="20"/>
      <c r="HV245" s="20"/>
      <c r="HW245" s="20"/>
      <c r="HX245" s="20"/>
      <c r="HY245" s="20"/>
      <c r="HZ245" s="20"/>
      <c r="IA245" s="20"/>
      <c r="IB245" s="20"/>
      <c r="IC245" s="20"/>
      <c r="ID245" s="20"/>
      <c r="IE245" s="20"/>
      <c r="IF245" s="20"/>
      <c r="IG245" s="20"/>
    </row>
    <row r="246" spans="1:11" s="20" customFormat="1" ht="24" customHeight="1">
      <c r="A246" s="114"/>
      <c r="B246" s="115">
        <v>212</v>
      </c>
      <c r="C246" s="114" t="s">
        <v>261</v>
      </c>
      <c r="D246" s="115" t="s">
        <v>64</v>
      </c>
      <c r="E246" s="114" t="s">
        <v>262</v>
      </c>
      <c r="F246" s="114" t="s">
        <v>197</v>
      </c>
      <c r="G246" s="160" t="s">
        <v>254</v>
      </c>
      <c r="H246" s="113" t="s">
        <v>129</v>
      </c>
      <c r="I246" s="115">
        <v>150</v>
      </c>
      <c r="J246" s="115">
        <v>150</v>
      </c>
      <c r="K246" s="148">
        <v>1</v>
      </c>
    </row>
    <row r="247" spans="1:241" s="36" customFormat="1" ht="29.25" customHeight="1">
      <c r="A247" s="150"/>
      <c r="B247" s="115">
        <v>213</v>
      </c>
      <c r="C247" s="114" t="s">
        <v>769</v>
      </c>
      <c r="D247" s="115" t="s">
        <v>64</v>
      </c>
      <c r="E247" s="114" t="s">
        <v>263</v>
      </c>
      <c r="F247" s="117" t="s">
        <v>875</v>
      </c>
      <c r="G247" s="115" t="s">
        <v>878</v>
      </c>
      <c r="H247" s="115" t="s">
        <v>164</v>
      </c>
      <c r="I247" s="115">
        <v>5</v>
      </c>
      <c r="J247" s="115">
        <v>3</v>
      </c>
      <c r="K247" s="132">
        <v>1</v>
      </c>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c r="DZ247" s="20"/>
      <c r="EA247" s="20"/>
      <c r="EB247" s="20"/>
      <c r="EC247" s="20"/>
      <c r="ED247" s="20"/>
      <c r="EE247" s="20"/>
      <c r="EF247" s="20"/>
      <c r="EG247" s="20"/>
      <c r="EH247" s="20"/>
      <c r="EI247" s="20"/>
      <c r="EJ247" s="20"/>
      <c r="EK247" s="20"/>
      <c r="EL247" s="20"/>
      <c r="EM247" s="20"/>
      <c r="EN247" s="20"/>
      <c r="EO247" s="20"/>
      <c r="EP247" s="20"/>
      <c r="EQ247" s="20"/>
      <c r="ER247" s="20"/>
      <c r="ES247" s="20"/>
      <c r="ET247" s="20"/>
      <c r="EU247" s="20"/>
      <c r="EV247" s="20"/>
      <c r="EW247" s="20"/>
      <c r="EX247" s="20"/>
      <c r="EY247" s="20"/>
      <c r="EZ247" s="20"/>
      <c r="FA247" s="20"/>
      <c r="FB247" s="20"/>
      <c r="FC247" s="20"/>
      <c r="FD247" s="20"/>
      <c r="FE247" s="20"/>
      <c r="FF247" s="20"/>
      <c r="FG247" s="20"/>
      <c r="FH247" s="20"/>
      <c r="FI247" s="20"/>
      <c r="FJ247" s="20"/>
      <c r="FK247" s="20"/>
      <c r="FL247" s="20"/>
      <c r="FM247" s="20"/>
      <c r="FN247" s="20"/>
      <c r="FO247" s="20"/>
      <c r="FP247" s="20"/>
      <c r="FQ247" s="20"/>
      <c r="FR247" s="20"/>
      <c r="FS247" s="20"/>
      <c r="FT247" s="20"/>
      <c r="FU247" s="20"/>
      <c r="FV247" s="20"/>
      <c r="FW247" s="20"/>
      <c r="FX247" s="20"/>
      <c r="FY247" s="20"/>
      <c r="FZ247" s="20"/>
      <c r="GA247" s="20"/>
      <c r="GB247" s="20"/>
      <c r="GC247" s="20"/>
      <c r="GD247" s="20"/>
      <c r="GE247" s="20"/>
      <c r="GF247" s="20"/>
      <c r="GG247" s="20"/>
      <c r="GH247" s="20"/>
      <c r="GI247" s="20"/>
      <c r="GJ247" s="20"/>
      <c r="GK247" s="20"/>
      <c r="GL247" s="20"/>
      <c r="GM247" s="20"/>
      <c r="GN247" s="20"/>
      <c r="GO247" s="20"/>
      <c r="GP247" s="20"/>
      <c r="GQ247" s="20"/>
      <c r="GR247" s="20"/>
      <c r="GS247" s="20"/>
      <c r="GT247" s="20"/>
      <c r="GU247" s="20"/>
      <c r="GV247" s="20"/>
      <c r="GW247" s="20"/>
      <c r="GX247" s="20"/>
      <c r="GY247" s="20"/>
      <c r="GZ247" s="20"/>
      <c r="HA247" s="20"/>
      <c r="HB247" s="20"/>
      <c r="HC247" s="20"/>
      <c r="HD247" s="20"/>
      <c r="HE247" s="20"/>
      <c r="HF247" s="20"/>
      <c r="HG247" s="20"/>
      <c r="HH247" s="20"/>
      <c r="HI247" s="20"/>
      <c r="HJ247" s="20"/>
      <c r="HK247" s="20"/>
      <c r="HL247" s="20"/>
      <c r="HM247" s="20"/>
      <c r="HN247" s="20"/>
      <c r="HO247" s="20"/>
      <c r="HP247" s="20"/>
      <c r="HQ247" s="20"/>
      <c r="HR247" s="20"/>
      <c r="HS247" s="20"/>
      <c r="HT247" s="20"/>
      <c r="HU247" s="20"/>
      <c r="HV247" s="20"/>
      <c r="HW247" s="20"/>
      <c r="HX247" s="20"/>
      <c r="HY247" s="20"/>
      <c r="HZ247" s="20"/>
      <c r="IA247" s="20"/>
      <c r="IB247" s="20"/>
      <c r="IC247" s="20"/>
      <c r="ID247" s="20"/>
      <c r="IE247" s="20"/>
      <c r="IF247" s="20"/>
      <c r="IG247" s="20"/>
    </row>
    <row r="248" spans="1:241" s="36" customFormat="1" ht="24" customHeight="1">
      <c r="A248" s="112" t="s">
        <v>264</v>
      </c>
      <c r="B248" s="129"/>
      <c r="C248" s="112"/>
      <c r="D248" s="129"/>
      <c r="E248" s="112"/>
      <c r="F248" s="112"/>
      <c r="G248" s="129"/>
      <c r="H248" s="129"/>
      <c r="I248" s="129">
        <f>SUM(I249:I249)</f>
        <v>25</v>
      </c>
      <c r="J248" s="129">
        <f>SUM(J249:J249)</f>
        <v>21</v>
      </c>
      <c r="K248" s="130">
        <f>SUM(K249:K249)</f>
        <v>1</v>
      </c>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c r="DZ248" s="20"/>
      <c r="EA248" s="20"/>
      <c r="EB248" s="20"/>
      <c r="EC248" s="20"/>
      <c r="ED248" s="20"/>
      <c r="EE248" s="20"/>
      <c r="EF248" s="20"/>
      <c r="EG248" s="20"/>
      <c r="EH248" s="20"/>
      <c r="EI248" s="20"/>
      <c r="EJ248" s="20"/>
      <c r="EK248" s="20"/>
      <c r="EL248" s="20"/>
      <c r="EM248" s="20"/>
      <c r="EN248" s="20"/>
      <c r="EO248" s="20"/>
      <c r="EP248" s="20"/>
      <c r="EQ248" s="20"/>
      <c r="ER248" s="20"/>
      <c r="ES248" s="20"/>
      <c r="ET248" s="20"/>
      <c r="EU248" s="20"/>
      <c r="EV248" s="20"/>
      <c r="EW248" s="20"/>
      <c r="EX248" s="20"/>
      <c r="EY248" s="20"/>
      <c r="EZ248" s="20"/>
      <c r="FA248" s="20"/>
      <c r="FB248" s="20"/>
      <c r="FC248" s="20"/>
      <c r="FD248" s="20"/>
      <c r="FE248" s="20"/>
      <c r="FF248" s="20"/>
      <c r="FG248" s="20"/>
      <c r="FH248" s="20"/>
      <c r="FI248" s="20"/>
      <c r="FJ248" s="20"/>
      <c r="FK248" s="20"/>
      <c r="FL248" s="20"/>
      <c r="FM248" s="20"/>
      <c r="FN248" s="20"/>
      <c r="FO248" s="20"/>
      <c r="FP248" s="20"/>
      <c r="FQ248" s="20"/>
      <c r="FR248" s="20"/>
      <c r="FS248" s="20"/>
      <c r="FT248" s="20"/>
      <c r="FU248" s="20"/>
      <c r="FV248" s="20"/>
      <c r="FW248" s="20"/>
      <c r="FX248" s="20"/>
      <c r="FY248" s="20"/>
      <c r="FZ248" s="20"/>
      <c r="GA248" s="20"/>
      <c r="GB248" s="20"/>
      <c r="GC248" s="20"/>
      <c r="GD248" s="20"/>
      <c r="GE248" s="20"/>
      <c r="GF248" s="20"/>
      <c r="GG248" s="20"/>
      <c r="GH248" s="20"/>
      <c r="GI248" s="20"/>
      <c r="GJ248" s="20"/>
      <c r="GK248" s="20"/>
      <c r="GL248" s="20"/>
      <c r="GM248" s="20"/>
      <c r="GN248" s="20"/>
      <c r="GO248" s="20"/>
      <c r="GP248" s="20"/>
      <c r="GQ248" s="20"/>
      <c r="GR248" s="20"/>
      <c r="GS248" s="20"/>
      <c r="GT248" s="20"/>
      <c r="GU248" s="20"/>
      <c r="GV248" s="20"/>
      <c r="GW248" s="20"/>
      <c r="GX248" s="20"/>
      <c r="GY248" s="20"/>
      <c r="GZ248" s="20"/>
      <c r="HA248" s="20"/>
      <c r="HB248" s="20"/>
      <c r="HC248" s="20"/>
      <c r="HD248" s="20"/>
      <c r="HE248" s="20"/>
      <c r="HF248" s="20"/>
      <c r="HG248" s="20"/>
      <c r="HH248" s="20"/>
      <c r="HI248" s="20"/>
      <c r="HJ248" s="20"/>
      <c r="HK248" s="20"/>
      <c r="HL248" s="20"/>
      <c r="HM248" s="20"/>
      <c r="HN248" s="20"/>
      <c r="HO248" s="20"/>
      <c r="HP248" s="20"/>
      <c r="HQ248" s="20"/>
      <c r="HR248" s="20"/>
      <c r="HS248" s="20"/>
      <c r="HT248" s="20"/>
      <c r="HU248" s="20"/>
      <c r="HV248" s="20"/>
      <c r="HW248" s="20"/>
      <c r="HX248" s="20"/>
      <c r="HY248" s="20"/>
      <c r="HZ248" s="20"/>
      <c r="IA248" s="20"/>
      <c r="IB248" s="20"/>
      <c r="IC248" s="20"/>
      <c r="ID248" s="20"/>
      <c r="IE248" s="20"/>
      <c r="IF248" s="20"/>
      <c r="IG248" s="20"/>
    </row>
    <row r="249" spans="1:11" s="20" customFormat="1" ht="48">
      <c r="A249" s="150"/>
      <c r="B249" s="115">
        <v>214</v>
      </c>
      <c r="C249" s="114" t="s">
        <v>265</v>
      </c>
      <c r="D249" s="115" t="s">
        <v>266</v>
      </c>
      <c r="E249" s="114" t="s">
        <v>267</v>
      </c>
      <c r="F249" s="117" t="s">
        <v>268</v>
      </c>
      <c r="G249" s="160" t="s">
        <v>254</v>
      </c>
      <c r="H249" s="115" t="s">
        <v>69</v>
      </c>
      <c r="I249" s="115">
        <v>25</v>
      </c>
      <c r="J249" s="115">
        <v>21</v>
      </c>
      <c r="K249" s="132">
        <v>1</v>
      </c>
    </row>
    <row r="250" spans="1:241" s="36" customFormat="1" ht="24" customHeight="1">
      <c r="A250" s="112" t="s">
        <v>269</v>
      </c>
      <c r="B250" s="129"/>
      <c r="C250" s="112"/>
      <c r="D250" s="129"/>
      <c r="E250" s="112"/>
      <c r="F250" s="112"/>
      <c r="G250" s="129"/>
      <c r="H250" s="129"/>
      <c r="I250" s="129">
        <f>SUM(I251,I274,I293,I319)</f>
        <v>2046</v>
      </c>
      <c r="J250" s="129">
        <f>SUM(J251,J274,J293,J319)</f>
        <v>1368.5</v>
      </c>
      <c r="K250" s="130">
        <f>SUM(K251,K274,K293,K319)</f>
        <v>61</v>
      </c>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c r="DR250" s="20"/>
      <c r="DS250" s="20"/>
      <c r="DT250" s="20"/>
      <c r="DU250" s="20"/>
      <c r="DV250" s="20"/>
      <c r="DW250" s="20"/>
      <c r="DX250" s="20"/>
      <c r="DY250" s="20"/>
      <c r="DZ250" s="20"/>
      <c r="EA250" s="20"/>
      <c r="EB250" s="20"/>
      <c r="EC250" s="20"/>
      <c r="ED250" s="20"/>
      <c r="EE250" s="20"/>
      <c r="EF250" s="20"/>
      <c r="EG250" s="20"/>
      <c r="EH250" s="20"/>
      <c r="EI250" s="20"/>
      <c r="EJ250" s="20"/>
      <c r="EK250" s="20"/>
      <c r="EL250" s="20"/>
      <c r="EM250" s="20"/>
      <c r="EN250" s="20"/>
      <c r="EO250" s="20"/>
      <c r="EP250" s="20"/>
      <c r="EQ250" s="20"/>
      <c r="ER250" s="20"/>
      <c r="ES250" s="20"/>
      <c r="ET250" s="20"/>
      <c r="EU250" s="20"/>
      <c r="EV250" s="20"/>
      <c r="EW250" s="20"/>
      <c r="EX250" s="20"/>
      <c r="EY250" s="20"/>
      <c r="EZ250" s="20"/>
      <c r="FA250" s="20"/>
      <c r="FB250" s="20"/>
      <c r="FC250" s="20"/>
      <c r="FD250" s="20"/>
      <c r="FE250" s="20"/>
      <c r="FF250" s="20"/>
      <c r="FG250" s="20"/>
      <c r="FH250" s="20"/>
      <c r="FI250" s="20"/>
      <c r="FJ250" s="20"/>
      <c r="FK250" s="20"/>
      <c r="FL250" s="20"/>
      <c r="FM250" s="20"/>
      <c r="FN250" s="20"/>
      <c r="FO250" s="20"/>
      <c r="FP250" s="20"/>
      <c r="FQ250" s="20"/>
      <c r="FR250" s="20"/>
      <c r="FS250" s="20"/>
      <c r="FT250" s="20"/>
      <c r="FU250" s="20"/>
      <c r="FV250" s="20"/>
      <c r="FW250" s="20"/>
      <c r="FX250" s="20"/>
      <c r="FY250" s="20"/>
      <c r="FZ250" s="20"/>
      <c r="GA250" s="20"/>
      <c r="GB250" s="20"/>
      <c r="GC250" s="20"/>
      <c r="GD250" s="20"/>
      <c r="GE250" s="20"/>
      <c r="GF250" s="20"/>
      <c r="GG250" s="20"/>
      <c r="GH250" s="20"/>
      <c r="GI250" s="20"/>
      <c r="GJ250" s="20"/>
      <c r="GK250" s="20"/>
      <c r="GL250" s="20"/>
      <c r="GM250" s="20"/>
      <c r="GN250" s="20"/>
      <c r="GO250" s="20"/>
      <c r="GP250" s="20"/>
      <c r="GQ250" s="20"/>
      <c r="GR250" s="20"/>
      <c r="GS250" s="20"/>
      <c r="GT250" s="20"/>
      <c r="GU250" s="20"/>
      <c r="GV250" s="20"/>
      <c r="GW250" s="20"/>
      <c r="GX250" s="20"/>
      <c r="GY250" s="20"/>
      <c r="GZ250" s="20"/>
      <c r="HA250" s="20"/>
      <c r="HB250" s="20"/>
      <c r="HC250" s="20"/>
      <c r="HD250" s="20"/>
      <c r="HE250" s="20"/>
      <c r="HF250" s="20"/>
      <c r="HG250" s="20"/>
      <c r="HH250" s="20"/>
      <c r="HI250" s="20"/>
      <c r="HJ250" s="20"/>
      <c r="HK250" s="20"/>
      <c r="HL250" s="20"/>
      <c r="HM250" s="20"/>
      <c r="HN250" s="20"/>
      <c r="HO250" s="20"/>
      <c r="HP250" s="20"/>
      <c r="HQ250" s="20"/>
      <c r="HR250" s="20"/>
      <c r="HS250" s="20"/>
      <c r="HT250" s="20"/>
      <c r="HU250" s="20"/>
      <c r="HV250" s="20"/>
      <c r="HW250" s="20"/>
      <c r="HX250" s="20"/>
      <c r="HY250" s="20"/>
      <c r="HZ250" s="20"/>
      <c r="IA250" s="20"/>
      <c r="IB250" s="20"/>
      <c r="IC250" s="20"/>
      <c r="ID250" s="20"/>
      <c r="IE250" s="20"/>
      <c r="IF250" s="20"/>
      <c r="IG250" s="20"/>
    </row>
    <row r="251" spans="1:241" s="36" customFormat="1" ht="24" customHeight="1">
      <c r="A251" s="112" t="s">
        <v>270</v>
      </c>
      <c r="B251" s="129"/>
      <c r="C251" s="112"/>
      <c r="D251" s="129"/>
      <c r="E251" s="112"/>
      <c r="F251" s="112"/>
      <c r="G251" s="129"/>
      <c r="H251" s="129"/>
      <c r="I251" s="129">
        <f>SUM(I252:I273)</f>
        <v>1334.5</v>
      </c>
      <c r="J251" s="129">
        <f>SUM(J252:J273)</f>
        <v>917</v>
      </c>
      <c r="K251" s="130">
        <f>SUM(K252:K272)</f>
        <v>17</v>
      </c>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c r="DR251" s="20"/>
      <c r="DS251" s="20"/>
      <c r="DT251" s="20"/>
      <c r="DU251" s="20"/>
      <c r="DV251" s="20"/>
      <c r="DW251" s="20"/>
      <c r="DX251" s="20"/>
      <c r="DY251" s="20"/>
      <c r="DZ251" s="20"/>
      <c r="EA251" s="20"/>
      <c r="EB251" s="20"/>
      <c r="EC251" s="20"/>
      <c r="ED251" s="20"/>
      <c r="EE251" s="20"/>
      <c r="EF251" s="20"/>
      <c r="EG251" s="20"/>
      <c r="EH251" s="20"/>
      <c r="EI251" s="20"/>
      <c r="EJ251" s="20"/>
      <c r="EK251" s="20"/>
      <c r="EL251" s="20"/>
      <c r="EM251" s="20"/>
      <c r="EN251" s="20"/>
      <c r="EO251" s="20"/>
      <c r="EP251" s="20"/>
      <c r="EQ251" s="20"/>
      <c r="ER251" s="20"/>
      <c r="ES251" s="20"/>
      <c r="ET251" s="20"/>
      <c r="EU251" s="20"/>
      <c r="EV251" s="20"/>
      <c r="EW251" s="20"/>
      <c r="EX251" s="20"/>
      <c r="EY251" s="20"/>
      <c r="EZ251" s="20"/>
      <c r="FA251" s="20"/>
      <c r="FB251" s="20"/>
      <c r="FC251" s="20"/>
      <c r="FD251" s="20"/>
      <c r="FE251" s="20"/>
      <c r="FF251" s="20"/>
      <c r="FG251" s="20"/>
      <c r="FH251" s="20"/>
      <c r="FI251" s="20"/>
      <c r="FJ251" s="20"/>
      <c r="FK251" s="20"/>
      <c r="FL251" s="20"/>
      <c r="FM251" s="20"/>
      <c r="FN251" s="20"/>
      <c r="FO251" s="20"/>
      <c r="FP251" s="20"/>
      <c r="FQ251" s="20"/>
      <c r="FR251" s="20"/>
      <c r="FS251" s="20"/>
      <c r="FT251" s="20"/>
      <c r="FU251" s="20"/>
      <c r="FV251" s="20"/>
      <c r="FW251" s="20"/>
      <c r="FX251" s="20"/>
      <c r="FY251" s="20"/>
      <c r="FZ251" s="20"/>
      <c r="GA251" s="20"/>
      <c r="GB251" s="20"/>
      <c r="GC251" s="20"/>
      <c r="GD251" s="20"/>
      <c r="GE251" s="20"/>
      <c r="GF251" s="20"/>
      <c r="GG251" s="20"/>
      <c r="GH251" s="20"/>
      <c r="GI251" s="20"/>
      <c r="GJ251" s="20"/>
      <c r="GK251" s="20"/>
      <c r="GL251" s="20"/>
      <c r="GM251" s="20"/>
      <c r="GN251" s="20"/>
      <c r="GO251" s="20"/>
      <c r="GP251" s="20"/>
      <c r="GQ251" s="20"/>
      <c r="GR251" s="20"/>
      <c r="GS251" s="20"/>
      <c r="GT251" s="20"/>
      <c r="GU251" s="20"/>
      <c r="GV251" s="20"/>
      <c r="GW251" s="20"/>
      <c r="GX251" s="20"/>
      <c r="GY251" s="20"/>
      <c r="GZ251" s="20"/>
      <c r="HA251" s="20"/>
      <c r="HB251" s="20"/>
      <c r="HC251" s="20"/>
      <c r="HD251" s="20"/>
      <c r="HE251" s="20"/>
      <c r="HF251" s="20"/>
      <c r="HG251" s="20"/>
      <c r="HH251" s="20"/>
      <c r="HI251" s="20"/>
      <c r="HJ251" s="20"/>
      <c r="HK251" s="20"/>
      <c r="HL251" s="20"/>
      <c r="HM251" s="20"/>
      <c r="HN251" s="20"/>
      <c r="HO251" s="20"/>
      <c r="HP251" s="20"/>
      <c r="HQ251" s="20"/>
      <c r="HR251" s="20"/>
      <c r="HS251" s="20"/>
      <c r="HT251" s="20"/>
      <c r="HU251" s="20"/>
      <c r="HV251" s="20"/>
      <c r="HW251" s="20"/>
      <c r="HX251" s="20"/>
      <c r="HY251" s="20"/>
      <c r="HZ251" s="20"/>
      <c r="IA251" s="20"/>
      <c r="IB251" s="20"/>
      <c r="IC251" s="20"/>
      <c r="ID251" s="20"/>
      <c r="IE251" s="20"/>
      <c r="IF251" s="20"/>
      <c r="IG251" s="20"/>
    </row>
    <row r="252" spans="1:11" ht="31.5" customHeight="1">
      <c r="A252" s="131"/>
      <c r="B252" s="115">
        <v>215</v>
      </c>
      <c r="C252" s="159" t="s">
        <v>271</v>
      </c>
      <c r="D252" s="79" t="s">
        <v>874</v>
      </c>
      <c r="E252" s="123" t="s">
        <v>888</v>
      </c>
      <c r="F252" s="123" t="s">
        <v>272</v>
      </c>
      <c r="G252" s="115" t="s">
        <v>878</v>
      </c>
      <c r="H252" s="150" t="s">
        <v>273</v>
      </c>
      <c r="I252" s="150">
        <v>15</v>
      </c>
      <c r="J252" s="150">
        <v>13</v>
      </c>
      <c r="K252" s="132">
        <v>1</v>
      </c>
    </row>
    <row r="253" spans="1:11" ht="31.5" customHeight="1">
      <c r="A253" s="131"/>
      <c r="B253" s="115">
        <v>216</v>
      </c>
      <c r="C253" s="161" t="s">
        <v>890</v>
      </c>
      <c r="D253" s="79" t="s">
        <v>874</v>
      </c>
      <c r="E253" s="114" t="s">
        <v>274</v>
      </c>
      <c r="F253" s="123" t="s">
        <v>272</v>
      </c>
      <c r="G253" s="115" t="s">
        <v>878</v>
      </c>
      <c r="H253" s="115" t="s">
        <v>891</v>
      </c>
      <c r="I253" s="115">
        <v>5</v>
      </c>
      <c r="J253" s="115">
        <v>4</v>
      </c>
      <c r="K253" s="132">
        <v>1</v>
      </c>
    </row>
    <row r="254" spans="1:241" s="36" customFormat="1" ht="32.25" customHeight="1">
      <c r="A254" s="140"/>
      <c r="B254" s="115">
        <v>217</v>
      </c>
      <c r="C254" s="159" t="s">
        <v>892</v>
      </c>
      <c r="D254" s="79" t="s">
        <v>874</v>
      </c>
      <c r="E254" s="159" t="s">
        <v>893</v>
      </c>
      <c r="F254" s="114" t="s">
        <v>275</v>
      </c>
      <c r="G254" s="115" t="s">
        <v>878</v>
      </c>
      <c r="H254" s="115" t="s">
        <v>894</v>
      </c>
      <c r="I254" s="115">
        <v>70</v>
      </c>
      <c r="J254" s="115">
        <v>70</v>
      </c>
      <c r="K254" s="132">
        <v>1</v>
      </c>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20"/>
      <c r="DY254" s="20"/>
      <c r="DZ254" s="20"/>
      <c r="EA254" s="20"/>
      <c r="EB254" s="20"/>
      <c r="EC254" s="20"/>
      <c r="ED254" s="20"/>
      <c r="EE254" s="20"/>
      <c r="EF254" s="20"/>
      <c r="EG254" s="20"/>
      <c r="EH254" s="20"/>
      <c r="EI254" s="20"/>
      <c r="EJ254" s="20"/>
      <c r="EK254" s="20"/>
      <c r="EL254" s="20"/>
      <c r="EM254" s="20"/>
      <c r="EN254" s="20"/>
      <c r="EO254" s="20"/>
      <c r="EP254" s="20"/>
      <c r="EQ254" s="20"/>
      <c r="ER254" s="20"/>
      <c r="ES254" s="20"/>
      <c r="ET254" s="20"/>
      <c r="EU254" s="20"/>
      <c r="EV254" s="20"/>
      <c r="EW254" s="20"/>
      <c r="EX254" s="20"/>
      <c r="EY254" s="20"/>
      <c r="EZ254" s="20"/>
      <c r="FA254" s="20"/>
      <c r="FB254" s="20"/>
      <c r="FC254" s="20"/>
      <c r="FD254" s="20"/>
      <c r="FE254" s="20"/>
      <c r="FF254" s="20"/>
      <c r="FG254" s="20"/>
      <c r="FH254" s="20"/>
      <c r="FI254" s="20"/>
      <c r="FJ254" s="20"/>
      <c r="FK254" s="20"/>
      <c r="FL254" s="20"/>
      <c r="FM254" s="20"/>
      <c r="FN254" s="20"/>
      <c r="FO254" s="20"/>
      <c r="FP254" s="20"/>
      <c r="FQ254" s="20"/>
      <c r="FR254" s="20"/>
      <c r="FS254" s="20"/>
      <c r="FT254" s="20"/>
      <c r="FU254" s="20"/>
      <c r="FV254" s="20"/>
      <c r="FW254" s="20"/>
      <c r="FX254" s="20"/>
      <c r="FY254" s="20"/>
      <c r="FZ254" s="20"/>
      <c r="GA254" s="20"/>
      <c r="GB254" s="20"/>
      <c r="GC254" s="20"/>
      <c r="GD254" s="20"/>
      <c r="GE254" s="20"/>
      <c r="GF254" s="20"/>
      <c r="GG254" s="20"/>
      <c r="GH254" s="20"/>
      <c r="GI254" s="20"/>
      <c r="GJ254" s="20"/>
      <c r="GK254" s="20"/>
      <c r="GL254" s="20"/>
      <c r="GM254" s="20"/>
      <c r="GN254" s="20"/>
      <c r="GO254" s="20"/>
      <c r="GP254" s="20"/>
      <c r="GQ254" s="20"/>
      <c r="GR254" s="20"/>
      <c r="GS254" s="20"/>
      <c r="GT254" s="20"/>
      <c r="GU254" s="20"/>
      <c r="GV254" s="20"/>
      <c r="GW254" s="20"/>
      <c r="GX254" s="20"/>
      <c r="GY254" s="20"/>
      <c r="GZ254" s="20"/>
      <c r="HA254" s="20"/>
      <c r="HB254" s="20"/>
      <c r="HC254" s="20"/>
      <c r="HD254" s="20"/>
      <c r="HE254" s="20"/>
      <c r="HF254" s="20"/>
      <c r="HG254" s="20"/>
      <c r="HH254" s="20"/>
      <c r="HI254" s="20"/>
      <c r="HJ254" s="20"/>
      <c r="HK254" s="20"/>
      <c r="HL254" s="20"/>
      <c r="HM254" s="20"/>
      <c r="HN254" s="20"/>
      <c r="HO254" s="20"/>
      <c r="HP254" s="20"/>
      <c r="HQ254" s="20"/>
      <c r="HR254" s="20"/>
      <c r="HS254" s="20"/>
      <c r="HT254" s="20"/>
      <c r="HU254" s="20"/>
      <c r="HV254" s="20"/>
      <c r="HW254" s="20"/>
      <c r="HX254" s="20"/>
      <c r="HY254" s="20"/>
      <c r="HZ254" s="20"/>
      <c r="IA254" s="20"/>
      <c r="IB254" s="20"/>
      <c r="IC254" s="20"/>
      <c r="ID254" s="20"/>
      <c r="IE254" s="20"/>
      <c r="IF254" s="20"/>
      <c r="IG254" s="20"/>
    </row>
    <row r="255" spans="1:11" ht="32.25" customHeight="1">
      <c r="A255" s="131"/>
      <c r="B255" s="115">
        <v>218</v>
      </c>
      <c r="C255" s="161" t="s">
        <v>895</v>
      </c>
      <c r="D255" s="115" t="s">
        <v>874</v>
      </c>
      <c r="E255" s="114" t="s">
        <v>276</v>
      </c>
      <c r="F255" s="114" t="s">
        <v>275</v>
      </c>
      <c r="G255" s="115" t="s">
        <v>878</v>
      </c>
      <c r="H255" s="115" t="s">
        <v>869</v>
      </c>
      <c r="I255" s="115">
        <v>260</v>
      </c>
      <c r="J255" s="115">
        <v>100</v>
      </c>
      <c r="K255" s="132">
        <v>1</v>
      </c>
    </row>
    <row r="256" spans="1:11" ht="34.5" customHeight="1">
      <c r="A256" s="131"/>
      <c r="B256" s="115">
        <v>219</v>
      </c>
      <c r="C256" s="161" t="s">
        <v>896</v>
      </c>
      <c r="D256" s="115" t="s">
        <v>874</v>
      </c>
      <c r="E256" s="159" t="s">
        <v>277</v>
      </c>
      <c r="F256" s="114" t="s">
        <v>275</v>
      </c>
      <c r="G256" s="115" t="s">
        <v>878</v>
      </c>
      <c r="H256" s="115" t="s">
        <v>891</v>
      </c>
      <c r="I256" s="115">
        <v>180</v>
      </c>
      <c r="J256" s="115">
        <v>100</v>
      </c>
      <c r="K256" s="132">
        <v>1</v>
      </c>
    </row>
    <row r="257" spans="1:11" ht="32.25" customHeight="1">
      <c r="A257" s="162"/>
      <c r="B257" s="115">
        <v>220</v>
      </c>
      <c r="C257" s="114" t="s">
        <v>551</v>
      </c>
      <c r="D257" s="115" t="s">
        <v>874</v>
      </c>
      <c r="E257" s="114" t="s">
        <v>552</v>
      </c>
      <c r="F257" s="114" t="s">
        <v>278</v>
      </c>
      <c r="G257" s="115" t="s">
        <v>878</v>
      </c>
      <c r="H257" s="115" t="s">
        <v>916</v>
      </c>
      <c r="I257" s="115">
        <v>4.5</v>
      </c>
      <c r="J257" s="115">
        <v>4.5</v>
      </c>
      <c r="K257" s="132">
        <v>1</v>
      </c>
    </row>
    <row r="258" spans="1:11" ht="33.75" customHeight="1">
      <c r="A258" s="131"/>
      <c r="B258" s="115">
        <v>221</v>
      </c>
      <c r="C258" s="114" t="s">
        <v>897</v>
      </c>
      <c r="D258" s="115" t="s">
        <v>874</v>
      </c>
      <c r="E258" s="114" t="s">
        <v>898</v>
      </c>
      <c r="F258" s="114" t="s">
        <v>278</v>
      </c>
      <c r="G258" s="115" t="s">
        <v>878</v>
      </c>
      <c r="H258" s="115" t="s">
        <v>869</v>
      </c>
      <c r="I258" s="115">
        <v>50</v>
      </c>
      <c r="J258" s="115">
        <v>50</v>
      </c>
      <c r="K258" s="132">
        <v>1</v>
      </c>
    </row>
    <row r="259" spans="1:11" ht="33.75" customHeight="1">
      <c r="A259" s="131"/>
      <c r="B259" s="115">
        <v>222</v>
      </c>
      <c r="C259" s="146" t="s">
        <v>581</v>
      </c>
      <c r="D259" s="126" t="s">
        <v>876</v>
      </c>
      <c r="E259" s="146" t="s">
        <v>582</v>
      </c>
      <c r="F259" s="163" t="s">
        <v>583</v>
      </c>
      <c r="G259" s="164" t="s">
        <v>878</v>
      </c>
      <c r="H259" s="126" t="s">
        <v>881</v>
      </c>
      <c r="I259" s="165">
        <v>80</v>
      </c>
      <c r="J259" s="165">
        <v>60</v>
      </c>
      <c r="K259" s="132"/>
    </row>
    <row r="260" spans="1:11" ht="36.75" customHeight="1">
      <c r="A260" s="131"/>
      <c r="B260" s="115">
        <v>223</v>
      </c>
      <c r="C260" s="114" t="s">
        <v>899</v>
      </c>
      <c r="D260" s="115" t="s">
        <v>874</v>
      </c>
      <c r="E260" s="114" t="s">
        <v>900</v>
      </c>
      <c r="F260" s="114" t="s">
        <v>278</v>
      </c>
      <c r="G260" s="115" t="s">
        <v>878</v>
      </c>
      <c r="H260" s="115" t="s">
        <v>891</v>
      </c>
      <c r="I260" s="115">
        <v>85</v>
      </c>
      <c r="J260" s="115">
        <v>50</v>
      </c>
      <c r="K260" s="132">
        <v>1</v>
      </c>
    </row>
    <row r="261" spans="1:11" ht="38.25" customHeight="1">
      <c r="A261" s="131"/>
      <c r="B261" s="115">
        <v>224</v>
      </c>
      <c r="C261" s="114" t="s">
        <v>901</v>
      </c>
      <c r="D261" s="115" t="s">
        <v>874</v>
      </c>
      <c r="E261" s="114" t="s">
        <v>902</v>
      </c>
      <c r="F261" s="114" t="s">
        <v>278</v>
      </c>
      <c r="G261" s="115" t="s">
        <v>878</v>
      </c>
      <c r="H261" s="115" t="s">
        <v>903</v>
      </c>
      <c r="I261" s="115">
        <v>40</v>
      </c>
      <c r="J261" s="115">
        <v>40</v>
      </c>
      <c r="K261" s="132">
        <v>1</v>
      </c>
    </row>
    <row r="262" spans="1:11" ht="38.25" customHeight="1">
      <c r="A262" s="131"/>
      <c r="B262" s="115">
        <v>225</v>
      </c>
      <c r="C262" s="114" t="s">
        <v>904</v>
      </c>
      <c r="D262" s="115" t="s">
        <v>874</v>
      </c>
      <c r="E262" s="114" t="s">
        <v>905</v>
      </c>
      <c r="F262" s="114" t="s">
        <v>278</v>
      </c>
      <c r="G262" s="115" t="s">
        <v>878</v>
      </c>
      <c r="H262" s="79" t="s">
        <v>891</v>
      </c>
      <c r="I262" s="115">
        <v>130</v>
      </c>
      <c r="J262" s="115">
        <v>85</v>
      </c>
      <c r="K262" s="132">
        <v>1</v>
      </c>
    </row>
    <row r="263" spans="1:11" ht="32.25" customHeight="1">
      <c r="A263" s="131"/>
      <c r="B263" s="115">
        <v>226</v>
      </c>
      <c r="C263" s="114" t="s">
        <v>906</v>
      </c>
      <c r="D263" s="115" t="s">
        <v>874</v>
      </c>
      <c r="E263" s="114" t="s">
        <v>900</v>
      </c>
      <c r="F263" s="114" t="s">
        <v>278</v>
      </c>
      <c r="G263" s="115" t="s">
        <v>878</v>
      </c>
      <c r="H263" s="79" t="s">
        <v>891</v>
      </c>
      <c r="I263" s="115">
        <v>85</v>
      </c>
      <c r="J263" s="115">
        <v>50</v>
      </c>
      <c r="K263" s="132">
        <v>1</v>
      </c>
    </row>
    <row r="264" spans="1:11" ht="32.25" customHeight="1">
      <c r="A264" s="131"/>
      <c r="B264" s="115">
        <v>227</v>
      </c>
      <c r="C264" s="166" t="s">
        <v>907</v>
      </c>
      <c r="D264" s="115" t="s">
        <v>859</v>
      </c>
      <c r="E264" s="114" t="s">
        <v>908</v>
      </c>
      <c r="F264" s="114" t="s">
        <v>909</v>
      </c>
      <c r="G264" s="115" t="s">
        <v>878</v>
      </c>
      <c r="H264" s="79" t="s">
        <v>869</v>
      </c>
      <c r="I264" s="115">
        <v>90</v>
      </c>
      <c r="J264" s="115">
        <v>90</v>
      </c>
      <c r="K264" s="132">
        <v>1</v>
      </c>
    </row>
    <row r="265" spans="1:11" ht="33" customHeight="1">
      <c r="A265" s="162"/>
      <c r="B265" s="115">
        <v>228</v>
      </c>
      <c r="C265" s="114" t="s">
        <v>553</v>
      </c>
      <c r="D265" s="127" t="s">
        <v>176</v>
      </c>
      <c r="E265" s="114" t="s">
        <v>554</v>
      </c>
      <c r="F265" s="114" t="s">
        <v>922</v>
      </c>
      <c r="G265" s="115" t="s">
        <v>878</v>
      </c>
      <c r="H265" s="115" t="s">
        <v>372</v>
      </c>
      <c r="I265" s="115">
        <v>3</v>
      </c>
      <c r="J265" s="115">
        <v>3</v>
      </c>
      <c r="K265" s="132">
        <v>1</v>
      </c>
    </row>
    <row r="266" spans="1:11" ht="34.5" customHeight="1">
      <c r="A266" s="162"/>
      <c r="B266" s="115">
        <v>229</v>
      </c>
      <c r="C266" s="167" t="s">
        <v>279</v>
      </c>
      <c r="D266" s="156" t="s">
        <v>176</v>
      </c>
      <c r="E266" s="153" t="s">
        <v>280</v>
      </c>
      <c r="F266" s="153" t="s">
        <v>922</v>
      </c>
      <c r="G266" s="154" t="s">
        <v>878</v>
      </c>
      <c r="H266" s="84" t="s">
        <v>67</v>
      </c>
      <c r="I266" s="154">
        <v>6</v>
      </c>
      <c r="J266" s="154">
        <v>6</v>
      </c>
      <c r="K266" s="132"/>
    </row>
    <row r="267" spans="1:11" ht="33.75" customHeight="1">
      <c r="A267" s="131"/>
      <c r="B267" s="115">
        <v>230</v>
      </c>
      <c r="C267" s="168" t="s">
        <v>281</v>
      </c>
      <c r="D267" s="127" t="s">
        <v>64</v>
      </c>
      <c r="E267" s="169" t="s">
        <v>282</v>
      </c>
      <c r="F267" s="124" t="s">
        <v>197</v>
      </c>
      <c r="G267" s="170" t="s">
        <v>241</v>
      </c>
      <c r="H267" s="170" t="s">
        <v>164</v>
      </c>
      <c r="I267" s="171">
        <v>122</v>
      </c>
      <c r="J267" s="115">
        <v>100</v>
      </c>
      <c r="K267" s="132">
        <v>1</v>
      </c>
    </row>
    <row r="268" spans="1:11" ht="30" customHeight="1">
      <c r="A268" s="131"/>
      <c r="B268" s="115">
        <v>231</v>
      </c>
      <c r="C268" s="159" t="s">
        <v>966</v>
      </c>
      <c r="D268" s="115" t="s">
        <v>874</v>
      </c>
      <c r="E268" s="123" t="s">
        <v>967</v>
      </c>
      <c r="F268" s="123" t="s">
        <v>875</v>
      </c>
      <c r="G268" s="150" t="s">
        <v>862</v>
      </c>
      <c r="H268" s="150" t="s">
        <v>968</v>
      </c>
      <c r="I268" s="127">
        <v>13</v>
      </c>
      <c r="J268" s="115">
        <v>6</v>
      </c>
      <c r="K268" s="132">
        <v>1</v>
      </c>
    </row>
    <row r="269" spans="1:11" ht="135.75" customHeight="1">
      <c r="A269" s="131"/>
      <c r="B269" s="115">
        <v>232</v>
      </c>
      <c r="C269" s="114" t="s">
        <v>969</v>
      </c>
      <c r="D269" s="115" t="s">
        <v>874</v>
      </c>
      <c r="E269" s="114" t="s">
        <v>591</v>
      </c>
      <c r="F269" s="123" t="s">
        <v>875</v>
      </c>
      <c r="G269" s="115" t="s">
        <v>878</v>
      </c>
      <c r="H269" s="79" t="s">
        <v>866</v>
      </c>
      <c r="I269" s="115">
        <v>64</v>
      </c>
      <c r="J269" s="115">
        <v>60</v>
      </c>
      <c r="K269" s="132">
        <v>1</v>
      </c>
    </row>
    <row r="270" spans="1:241" s="36" customFormat="1" ht="67.5" customHeight="1">
      <c r="A270" s="112"/>
      <c r="B270" s="115">
        <v>233</v>
      </c>
      <c r="C270" s="153" t="s">
        <v>283</v>
      </c>
      <c r="D270" s="156" t="s">
        <v>176</v>
      </c>
      <c r="E270" s="153" t="s">
        <v>284</v>
      </c>
      <c r="F270" s="155" t="s">
        <v>134</v>
      </c>
      <c r="G270" s="154" t="s">
        <v>58</v>
      </c>
      <c r="H270" s="154" t="s">
        <v>129</v>
      </c>
      <c r="I270" s="154">
        <v>18</v>
      </c>
      <c r="J270" s="154">
        <v>14</v>
      </c>
      <c r="K270" s="157"/>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c r="DR270" s="20"/>
      <c r="DS270" s="20"/>
      <c r="DT270" s="20"/>
      <c r="DU270" s="20"/>
      <c r="DV270" s="20"/>
      <c r="DW270" s="20"/>
      <c r="DX270" s="20"/>
      <c r="DY270" s="20"/>
      <c r="DZ270" s="20"/>
      <c r="EA270" s="20"/>
      <c r="EB270" s="20"/>
      <c r="EC270" s="20"/>
      <c r="ED270" s="20"/>
      <c r="EE270" s="20"/>
      <c r="EF270" s="20"/>
      <c r="EG270" s="20"/>
      <c r="EH270" s="20"/>
      <c r="EI270" s="20"/>
      <c r="EJ270" s="20"/>
      <c r="EK270" s="20"/>
      <c r="EL270" s="20"/>
      <c r="EM270" s="20"/>
      <c r="EN270" s="20"/>
      <c r="EO270" s="20"/>
      <c r="EP270" s="20"/>
      <c r="EQ270" s="20"/>
      <c r="ER270" s="20"/>
      <c r="ES270" s="20"/>
      <c r="ET270" s="20"/>
      <c r="EU270" s="20"/>
      <c r="EV270" s="20"/>
      <c r="EW270" s="20"/>
      <c r="EX270" s="20"/>
      <c r="EY270" s="20"/>
      <c r="EZ270" s="20"/>
      <c r="FA270" s="20"/>
      <c r="FB270" s="20"/>
      <c r="FC270" s="20"/>
      <c r="FD270" s="20"/>
      <c r="FE270" s="20"/>
      <c r="FF270" s="20"/>
      <c r="FG270" s="20"/>
      <c r="FH270" s="20"/>
      <c r="FI270" s="20"/>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row>
    <row r="271" spans="1:11" ht="33" customHeight="1">
      <c r="A271" s="131"/>
      <c r="B271" s="115">
        <v>234</v>
      </c>
      <c r="C271" s="114" t="s">
        <v>628</v>
      </c>
      <c r="D271" s="114" t="s">
        <v>978</v>
      </c>
      <c r="E271" s="114" t="s">
        <v>285</v>
      </c>
      <c r="F271" s="114" t="s">
        <v>931</v>
      </c>
      <c r="G271" s="114" t="s">
        <v>878</v>
      </c>
      <c r="H271" s="114" t="s">
        <v>286</v>
      </c>
      <c r="I271" s="115">
        <v>2.5</v>
      </c>
      <c r="J271" s="115">
        <v>2.5</v>
      </c>
      <c r="K271" s="132"/>
    </row>
    <row r="272" spans="1:11" ht="33.75" customHeight="1">
      <c r="A272" s="131"/>
      <c r="B272" s="115">
        <v>235</v>
      </c>
      <c r="C272" s="114" t="s">
        <v>287</v>
      </c>
      <c r="D272" s="115" t="s">
        <v>64</v>
      </c>
      <c r="E272" s="114" t="s">
        <v>288</v>
      </c>
      <c r="F272" s="123" t="s">
        <v>289</v>
      </c>
      <c r="G272" s="115" t="s">
        <v>58</v>
      </c>
      <c r="H272" s="115" t="s">
        <v>105</v>
      </c>
      <c r="I272" s="115">
        <v>7</v>
      </c>
      <c r="J272" s="115">
        <v>5</v>
      </c>
      <c r="K272" s="132">
        <v>1</v>
      </c>
    </row>
    <row r="273" spans="1:11" ht="33.75" customHeight="1">
      <c r="A273" s="131"/>
      <c r="B273" s="115">
        <v>236</v>
      </c>
      <c r="C273" s="114" t="s">
        <v>290</v>
      </c>
      <c r="D273" s="115" t="s">
        <v>64</v>
      </c>
      <c r="E273" s="114" t="s">
        <v>291</v>
      </c>
      <c r="F273" s="123" t="s">
        <v>292</v>
      </c>
      <c r="G273" s="115" t="s">
        <v>58</v>
      </c>
      <c r="H273" s="115" t="s">
        <v>105</v>
      </c>
      <c r="I273" s="115">
        <v>4.5</v>
      </c>
      <c r="J273" s="115">
        <v>4</v>
      </c>
      <c r="K273" s="132"/>
    </row>
    <row r="274" spans="1:241" s="36" customFormat="1" ht="24" customHeight="1">
      <c r="A274" s="112" t="s">
        <v>293</v>
      </c>
      <c r="B274" s="129"/>
      <c r="C274" s="112"/>
      <c r="D274" s="129"/>
      <c r="E274" s="112"/>
      <c r="F274" s="112"/>
      <c r="G274" s="129"/>
      <c r="H274" s="129"/>
      <c r="I274" s="129">
        <f>SUM(I275:I292)</f>
        <v>307</v>
      </c>
      <c r="J274" s="129">
        <f>SUM(J275:J292)</f>
        <v>160.5</v>
      </c>
      <c r="K274" s="130">
        <f>SUM(K275:K292)</f>
        <v>17</v>
      </c>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c r="DZ274" s="20"/>
      <c r="EA274" s="20"/>
      <c r="EB274" s="20"/>
      <c r="EC274" s="20"/>
      <c r="ED274" s="20"/>
      <c r="EE274" s="20"/>
      <c r="EF274" s="20"/>
      <c r="EG274" s="20"/>
      <c r="EH274" s="20"/>
      <c r="EI274" s="20"/>
      <c r="EJ274" s="20"/>
      <c r="EK274" s="20"/>
      <c r="EL274" s="20"/>
      <c r="EM274" s="20"/>
      <c r="EN274" s="20"/>
      <c r="EO274" s="20"/>
      <c r="EP274" s="20"/>
      <c r="EQ274" s="20"/>
      <c r="ER274" s="20"/>
      <c r="ES274" s="20"/>
      <c r="ET274" s="20"/>
      <c r="EU274" s="20"/>
      <c r="EV274" s="20"/>
      <c r="EW274" s="20"/>
      <c r="EX274" s="20"/>
      <c r="EY274" s="20"/>
      <c r="EZ274" s="20"/>
      <c r="FA274" s="20"/>
      <c r="FB274" s="20"/>
      <c r="FC274" s="20"/>
      <c r="FD274" s="20"/>
      <c r="FE274" s="20"/>
      <c r="FF274" s="20"/>
      <c r="FG274" s="20"/>
      <c r="FH274" s="20"/>
      <c r="FI274" s="20"/>
      <c r="FJ274" s="20"/>
      <c r="FK274" s="20"/>
      <c r="FL274" s="20"/>
      <c r="FM274" s="20"/>
      <c r="FN274" s="20"/>
      <c r="FO274" s="20"/>
      <c r="FP274" s="20"/>
      <c r="FQ274" s="20"/>
      <c r="FR274" s="20"/>
      <c r="FS274" s="20"/>
      <c r="FT274" s="20"/>
      <c r="FU274" s="20"/>
      <c r="FV274" s="20"/>
      <c r="FW274" s="20"/>
      <c r="FX274" s="20"/>
      <c r="FY274" s="20"/>
      <c r="FZ274" s="20"/>
      <c r="GA274" s="20"/>
      <c r="GB274" s="20"/>
      <c r="GC274" s="20"/>
      <c r="GD274" s="20"/>
      <c r="GE274" s="20"/>
      <c r="GF274" s="20"/>
      <c r="GG274" s="20"/>
      <c r="GH274" s="20"/>
      <c r="GI274" s="20"/>
      <c r="GJ274" s="20"/>
      <c r="GK274" s="20"/>
      <c r="GL274" s="20"/>
      <c r="GM274" s="20"/>
      <c r="GN274" s="20"/>
      <c r="GO274" s="20"/>
      <c r="GP274" s="20"/>
      <c r="GQ274" s="20"/>
      <c r="GR274" s="20"/>
      <c r="GS274" s="20"/>
      <c r="GT274" s="20"/>
      <c r="GU274" s="20"/>
      <c r="GV274" s="20"/>
      <c r="GW274" s="20"/>
      <c r="GX274" s="20"/>
      <c r="GY274" s="20"/>
      <c r="GZ274" s="20"/>
      <c r="HA274" s="20"/>
      <c r="HB274" s="20"/>
      <c r="HC274" s="20"/>
      <c r="HD274" s="20"/>
      <c r="HE274" s="20"/>
      <c r="HF274" s="20"/>
      <c r="HG274" s="20"/>
      <c r="HH274" s="20"/>
      <c r="HI274" s="20"/>
      <c r="HJ274" s="20"/>
      <c r="HK274" s="20"/>
      <c r="HL274" s="20"/>
      <c r="HM274" s="20"/>
      <c r="HN274" s="20"/>
      <c r="HO274" s="20"/>
      <c r="HP274" s="20"/>
      <c r="HQ274" s="20"/>
      <c r="HR274" s="20"/>
      <c r="HS274" s="20"/>
      <c r="HT274" s="20"/>
      <c r="HU274" s="20"/>
      <c r="HV274" s="20"/>
      <c r="HW274" s="20"/>
      <c r="HX274" s="20"/>
      <c r="HY274" s="20"/>
      <c r="HZ274" s="20"/>
      <c r="IA274" s="20"/>
      <c r="IB274" s="20"/>
      <c r="IC274" s="20"/>
      <c r="ID274" s="20"/>
      <c r="IE274" s="20"/>
      <c r="IF274" s="20"/>
      <c r="IG274" s="20"/>
    </row>
    <row r="275" spans="1:11" ht="30" customHeight="1">
      <c r="A275" s="131"/>
      <c r="B275" s="115">
        <v>237</v>
      </c>
      <c r="C275" s="114" t="s">
        <v>970</v>
      </c>
      <c r="D275" s="115" t="s">
        <v>874</v>
      </c>
      <c r="E275" s="114" t="s">
        <v>971</v>
      </c>
      <c r="F275" s="114" t="s">
        <v>972</v>
      </c>
      <c r="G275" s="115" t="s">
        <v>878</v>
      </c>
      <c r="H275" s="115" t="s">
        <v>973</v>
      </c>
      <c r="I275" s="115">
        <v>10</v>
      </c>
      <c r="J275" s="115">
        <v>10</v>
      </c>
      <c r="K275" s="132">
        <v>1</v>
      </c>
    </row>
    <row r="276" spans="1:11" ht="36">
      <c r="A276" s="131"/>
      <c r="B276" s="115">
        <v>238</v>
      </c>
      <c r="C276" s="114" t="s">
        <v>974</v>
      </c>
      <c r="D276" s="127" t="s">
        <v>975</v>
      </c>
      <c r="E276" s="124" t="s">
        <v>976</v>
      </c>
      <c r="F276" s="114" t="s">
        <v>294</v>
      </c>
      <c r="G276" s="115" t="s">
        <v>862</v>
      </c>
      <c r="H276" s="115" t="s">
        <v>866</v>
      </c>
      <c r="I276" s="115">
        <v>100</v>
      </c>
      <c r="J276" s="115">
        <v>20</v>
      </c>
      <c r="K276" s="132">
        <v>1</v>
      </c>
    </row>
    <row r="277" spans="1:11" ht="33" customHeight="1">
      <c r="A277" s="131"/>
      <c r="B277" s="115">
        <v>239</v>
      </c>
      <c r="C277" s="117" t="s">
        <v>977</v>
      </c>
      <c r="D277" s="115" t="s">
        <v>978</v>
      </c>
      <c r="E277" s="117" t="s">
        <v>979</v>
      </c>
      <c r="F277" s="117" t="s">
        <v>980</v>
      </c>
      <c r="G277" s="113" t="s">
        <v>862</v>
      </c>
      <c r="H277" s="113" t="s">
        <v>981</v>
      </c>
      <c r="I277" s="113">
        <v>25</v>
      </c>
      <c r="J277" s="113">
        <v>22</v>
      </c>
      <c r="K277" s="132">
        <v>1</v>
      </c>
    </row>
    <row r="278" spans="1:11" ht="35.25" customHeight="1">
      <c r="A278" s="131"/>
      <c r="B278" s="115">
        <v>240</v>
      </c>
      <c r="C278" s="114" t="s">
        <v>295</v>
      </c>
      <c r="D278" s="127" t="s">
        <v>874</v>
      </c>
      <c r="E278" s="123" t="s">
        <v>985</v>
      </c>
      <c r="F278" s="114" t="s">
        <v>982</v>
      </c>
      <c r="G278" s="127" t="s">
        <v>878</v>
      </c>
      <c r="H278" s="115" t="s">
        <v>885</v>
      </c>
      <c r="I278" s="115">
        <v>8</v>
      </c>
      <c r="J278" s="115">
        <v>8</v>
      </c>
      <c r="K278" s="132">
        <v>1</v>
      </c>
    </row>
    <row r="279" spans="1:11" ht="45.75" customHeight="1">
      <c r="A279" s="131"/>
      <c r="B279" s="115">
        <v>241</v>
      </c>
      <c r="C279" s="124" t="s">
        <v>296</v>
      </c>
      <c r="D279" s="127" t="s">
        <v>874</v>
      </c>
      <c r="E279" s="124" t="s">
        <v>297</v>
      </c>
      <c r="F279" s="114" t="s">
        <v>298</v>
      </c>
      <c r="G279" s="127" t="s">
        <v>878</v>
      </c>
      <c r="H279" s="127" t="s">
        <v>59</v>
      </c>
      <c r="I279" s="115">
        <v>4</v>
      </c>
      <c r="J279" s="127">
        <v>3.5</v>
      </c>
      <c r="K279" s="132">
        <v>1</v>
      </c>
    </row>
    <row r="280" spans="1:11" ht="90" customHeight="1">
      <c r="A280" s="131"/>
      <c r="B280" s="115">
        <v>242</v>
      </c>
      <c r="C280" s="124" t="s">
        <v>299</v>
      </c>
      <c r="D280" s="115" t="s">
        <v>874</v>
      </c>
      <c r="E280" s="124" t="s">
        <v>983</v>
      </c>
      <c r="F280" s="114" t="s">
        <v>982</v>
      </c>
      <c r="G280" s="127" t="s">
        <v>984</v>
      </c>
      <c r="H280" s="127" t="s">
        <v>881</v>
      </c>
      <c r="I280" s="127">
        <v>2.5</v>
      </c>
      <c r="J280" s="127">
        <v>2</v>
      </c>
      <c r="K280" s="132">
        <v>1</v>
      </c>
    </row>
    <row r="281" spans="1:11" ht="36" customHeight="1">
      <c r="A281" s="131"/>
      <c r="B281" s="115">
        <v>243</v>
      </c>
      <c r="C281" s="159" t="s">
        <v>986</v>
      </c>
      <c r="D281" s="127" t="s">
        <v>874</v>
      </c>
      <c r="E281" s="123" t="s">
        <v>987</v>
      </c>
      <c r="F281" s="114" t="s">
        <v>982</v>
      </c>
      <c r="G281" s="127" t="s">
        <v>878</v>
      </c>
      <c r="H281" s="150" t="s">
        <v>885</v>
      </c>
      <c r="I281" s="115">
        <v>10</v>
      </c>
      <c r="J281" s="115">
        <v>10</v>
      </c>
      <c r="K281" s="132">
        <v>1</v>
      </c>
    </row>
    <row r="282" spans="1:241" s="36" customFormat="1" ht="30" customHeight="1">
      <c r="A282" s="140"/>
      <c r="B282" s="115">
        <v>244</v>
      </c>
      <c r="C282" s="124" t="s">
        <v>988</v>
      </c>
      <c r="D282" s="115" t="s">
        <v>874</v>
      </c>
      <c r="E282" s="124" t="s">
        <v>989</v>
      </c>
      <c r="F282" s="124" t="s">
        <v>990</v>
      </c>
      <c r="G282" s="127" t="s">
        <v>878</v>
      </c>
      <c r="H282" s="127" t="s">
        <v>991</v>
      </c>
      <c r="I282" s="115">
        <v>50</v>
      </c>
      <c r="J282" s="115">
        <v>20</v>
      </c>
      <c r="K282" s="132">
        <v>1</v>
      </c>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c r="DQ282" s="20"/>
      <c r="DR282" s="20"/>
      <c r="DS282" s="20"/>
      <c r="DT282" s="20"/>
      <c r="DU282" s="20"/>
      <c r="DV282" s="20"/>
      <c r="DW282" s="20"/>
      <c r="DX282" s="20"/>
      <c r="DY282" s="20"/>
      <c r="DZ282" s="20"/>
      <c r="EA282" s="20"/>
      <c r="EB282" s="20"/>
      <c r="EC282" s="20"/>
      <c r="ED282" s="20"/>
      <c r="EE282" s="20"/>
      <c r="EF282" s="20"/>
      <c r="EG282" s="20"/>
      <c r="EH282" s="20"/>
      <c r="EI282" s="20"/>
      <c r="EJ282" s="20"/>
      <c r="EK282" s="20"/>
      <c r="EL282" s="20"/>
      <c r="EM282" s="20"/>
      <c r="EN282" s="20"/>
      <c r="EO282" s="20"/>
      <c r="EP282" s="20"/>
      <c r="EQ282" s="20"/>
      <c r="ER282" s="20"/>
      <c r="ES282" s="20"/>
      <c r="ET282" s="20"/>
      <c r="EU282" s="20"/>
      <c r="EV282" s="20"/>
      <c r="EW282" s="20"/>
      <c r="EX282" s="20"/>
      <c r="EY282" s="20"/>
      <c r="EZ282" s="20"/>
      <c r="FA282" s="20"/>
      <c r="FB282" s="20"/>
      <c r="FC282" s="20"/>
      <c r="FD282" s="20"/>
      <c r="FE282" s="20"/>
      <c r="FF282" s="20"/>
      <c r="FG282" s="20"/>
      <c r="FH282" s="20"/>
      <c r="FI282" s="20"/>
      <c r="FJ282" s="20"/>
      <c r="FK282" s="20"/>
      <c r="FL282" s="20"/>
      <c r="FM282" s="20"/>
      <c r="FN282" s="20"/>
      <c r="FO282" s="20"/>
      <c r="FP282" s="20"/>
      <c r="FQ282" s="20"/>
      <c r="FR282" s="20"/>
      <c r="FS282" s="20"/>
      <c r="FT282" s="20"/>
      <c r="FU282" s="20"/>
      <c r="FV282" s="20"/>
      <c r="FW282" s="20"/>
      <c r="FX282" s="20"/>
      <c r="FY282" s="20"/>
      <c r="FZ282" s="20"/>
      <c r="GA282" s="20"/>
      <c r="GB282" s="20"/>
      <c r="GC282" s="20"/>
      <c r="GD282" s="20"/>
      <c r="GE282" s="20"/>
      <c r="GF282" s="20"/>
      <c r="GG282" s="20"/>
      <c r="GH282" s="20"/>
      <c r="GI282" s="20"/>
      <c r="GJ282" s="20"/>
      <c r="GK282" s="20"/>
      <c r="GL282" s="20"/>
      <c r="GM282" s="20"/>
      <c r="GN282" s="20"/>
      <c r="GO282" s="20"/>
      <c r="GP282" s="20"/>
      <c r="GQ282" s="20"/>
      <c r="GR282" s="20"/>
      <c r="GS282" s="20"/>
      <c r="GT282" s="20"/>
      <c r="GU282" s="20"/>
      <c r="GV282" s="20"/>
      <c r="GW282" s="20"/>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row>
    <row r="283" spans="1:11" s="20" customFormat="1" ht="33.75" customHeight="1">
      <c r="A283" s="131"/>
      <c r="B283" s="115">
        <v>245</v>
      </c>
      <c r="C283" s="124" t="s">
        <v>300</v>
      </c>
      <c r="D283" s="115" t="s">
        <v>876</v>
      </c>
      <c r="E283" s="124" t="s">
        <v>992</v>
      </c>
      <c r="F283" s="114" t="s">
        <v>928</v>
      </c>
      <c r="G283" s="127" t="s">
        <v>878</v>
      </c>
      <c r="H283" s="127" t="s">
        <v>885</v>
      </c>
      <c r="I283" s="127">
        <v>10</v>
      </c>
      <c r="J283" s="115">
        <v>10</v>
      </c>
      <c r="K283" s="132">
        <v>1</v>
      </c>
    </row>
    <row r="284" spans="1:11" s="20" customFormat="1" ht="30" customHeight="1">
      <c r="A284" s="129"/>
      <c r="B284" s="115">
        <v>246</v>
      </c>
      <c r="C284" s="114" t="s">
        <v>767</v>
      </c>
      <c r="D284" s="127" t="s">
        <v>978</v>
      </c>
      <c r="E284" s="114" t="s">
        <v>768</v>
      </c>
      <c r="F284" s="114" t="s">
        <v>301</v>
      </c>
      <c r="G284" s="127" t="s">
        <v>878</v>
      </c>
      <c r="H284" s="115" t="s">
        <v>89</v>
      </c>
      <c r="I284" s="115">
        <v>4.5</v>
      </c>
      <c r="J284" s="115">
        <v>4</v>
      </c>
      <c r="K284" s="132">
        <v>1</v>
      </c>
    </row>
    <row r="285" spans="1:241" s="36" customFormat="1" ht="36" customHeight="1">
      <c r="A285" s="140"/>
      <c r="B285" s="115">
        <v>247</v>
      </c>
      <c r="C285" s="124" t="s">
        <v>993</v>
      </c>
      <c r="D285" s="115" t="s">
        <v>876</v>
      </c>
      <c r="E285" s="124" t="s">
        <v>994</v>
      </c>
      <c r="F285" s="124" t="s">
        <v>928</v>
      </c>
      <c r="G285" s="127" t="s">
        <v>878</v>
      </c>
      <c r="H285" s="127" t="s">
        <v>995</v>
      </c>
      <c r="I285" s="115">
        <v>3</v>
      </c>
      <c r="J285" s="115">
        <v>3</v>
      </c>
      <c r="K285" s="132">
        <v>1</v>
      </c>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c r="DQ285" s="20"/>
      <c r="DR285" s="20"/>
      <c r="DS285" s="20"/>
      <c r="DT285" s="20"/>
      <c r="DU285" s="20"/>
      <c r="DV285" s="20"/>
      <c r="DW285" s="20"/>
      <c r="DX285" s="20"/>
      <c r="DY285" s="20"/>
      <c r="DZ285" s="20"/>
      <c r="EA285" s="20"/>
      <c r="EB285" s="20"/>
      <c r="EC285" s="20"/>
      <c r="ED285" s="20"/>
      <c r="EE285" s="20"/>
      <c r="EF285" s="20"/>
      <c r="EG285" s="20"/>
      <c r="EH285" s="20"/>
      <c r="EI285" s="20"/>
      <c r="EJ285" s="20"/>
      <c r="EK285" s="20"/>
      <c r="EL285" s="20"/>
      <c r="EM285" s="20"/>
      <c r="EN285" s="20"/>
      <c r="EO285" s="20"/>
      <c r="EP285" s="20"/>
      <c r="EQ285" s="20"/>
      <c r="ER285" s="20"/>
      <c r="ES285" s="20"/>
      <c r="ET285" s="20"/>
      <c r="EU285" s="20"/>
      <c r="EV285" s="20"/>
      <c r="EW285" s="20"/>
      <c r="EX285" s="20"/>
      <c r="EY285" s="20"/>
      <c r="EZ285" s="20"/>
      <c r="FA285" s="20"/>
      <c r="FB285" s="20"/>
      <c r="FC285" s="20"/>
      <c r="FD285" s="20"/>
      <c r="FE285" s="20"/>
      <c r="FF285" s="20"/>
      <c r="FG285" s="20"/>
      <c r="FH285" s="20"/>
      <c r="FI285" s="20"/>
      <c r="FJ285" s="20"/>
      <c r="FK285" s="20"/>
      <c r="FL285" s="20"/>
      <c r="FM285" s="20"/>
      <c r="FN285" s="20"/>
      <c r="FO285" s="20"/>
      <c r="FP285" s="20"/>
      <c r="FQ285" s="20"/>
      <c r="FR285" s="20"/>
      <c r="FS285" s="20"/>
      <c r="FT285" s="20"/>
      <c r="FU285" s="20"/>
      <c r="FV285" s="20"/>
      <c r="FW285" s="20"/>
      <c r="FX285" s="20"/>
      <c r="FY285" s="20"/>
      <c r="FZ285" s="20"/>
      <c r="GA285" s="20"/>
      <c r="GB285" s="20"/>
      <c r="GC285" s="20"/>
      <c r="GD285" s="20"/>
      <c r="GE285" s="20"/>
      <c r="GF285" s="20"/>
      <c r="GG285" s="20"/>
      <c r="GH285" s="20"/>
      <c r="GI285" s="20"/>
      <c r="GJ285" s="20"/>
      <c r="GK285" s="20"/>
      <c r="GL285" s="20"/>
      <c r="GM285" s="20"/>
      <c r="GN285" s="20"/>
      <c r="GO285" s="20"/>
      <c r="GP285" s="20"/>
      <c r="GQ285" s="20"/>
      <c r="GR285" s="20"/>
      <c r="GS285" s="20"/>
      <c r="GT285" s="20"/>
      <c r="GU285" s="20"/>
      <c r="GV285" s="20"/>
      <c r="GW285" s="20"/>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row>
    <row r="286" spans="1:241" s="36" customFormat="1" ht="36" customHeight="1">
      <c r="A286" s="115"/>
      <c r="B286" s="115">
        <v>248</v>
      </c>
      <c r="C286" s="114" t="s">
        <v>765</v>
      </c>
      <c r="D286" s="115" t="s">
        <v>876</v>
      </c>
      <c r="E286" s="114" t="s">
        <v>766</v>
      </c>
      <c r="F286" s="124" t="s">
        <v>928</v>
      </c>
      <c r="G286" s="127" t="s">
        <v>878</v>
      </c>
      <c r="H286" s="115" t="s">
        <v>764</v>
      </c>
      <c r="I286" s="115">
        <v>4</v>
      </c>
      <c r="J286" s="115">
        <v>1</v>
      </c>
      <c r="K286" s="132">
        <v>1</v>
      </c>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c r="DQ286" s="20"/>
      <c r="DR286" s="20"/>
      <c r="DS286" s="20"/>
      <c r="DT286" s="20"/>
      <c r="DU286" s="20"/>
      <c r="DV286" s="20"/>
      <c r="DW286" s="20"/>
      <c r="DX286" s="20"/>
      <c r="DY286" s="20"/>
      <c r="DZ286" s="20"/>
      <c r="EA286" s="20"/>
      <c r="EB286" s="20"/>
      <c r="EC286" s="20"/>
      <c r="ED286" s="20"/>
      <c r="EE286" s="20"/>
      <c r="EF286" s="20"/>
      <c r="EG286" s="20"/>
      <c r="EH286" s="20"/>
      <c r="EI286" s="20"/>
      <c r="EJ286" s="20"/>
      <c r="EK286" s="20"/>
      <c r="EL286" s="20"/>
      <c r="EM286" s="20"/>
      <c r="EN286" s="20"/>
      <c r="EO286" s="20"/>
      <c r="EP286" s="20"/>
      <c r="EQ286" s="20"/>
      <c r="ER286" s="20"/>
      <c r="ES286" s="20"/>
      <c r="ET286" s="20"/>
      <c r="EU286" s="20"/>
      <c r="EV286" s="20"/>
      <c r="EW286" s="20"/>
      <c r="EX286" s="20"/>
      <c r="EY286" s="20"/>
      <c r="EZ286" s="20"/>
      <c r="FA286" s="20"/>
      <c r="FB286" s="20"/>
      <c r="FC286" s="20"/>
      <c r="FD286" s="20"/>
      <c r="FE286" s="20"/>
      <c r="FF286" s="20"/>
      <c r="FG286" s="20"/>
      <c r="FH286" s="20"/>
      <c r="FI286" s="20"/>
      <c r="FJ286" s="20"/>
      <c r="FK286" s="20"/>
      <c r="FL286" s="20"/>
      <c r="FM286" s="20"/>
      <c r="FN286" s="20"/>
      <c r="FO286" s="20"/>
      <c r="FP286" s="20"/>
      <c r="FQ286" s="20"/>
      <c r="FR286" s="20"/>
      <c r="FS286" s="20"/>
      <c r="FT286" s="20"/>
      <c r="FU286" s="20"/>
      <c r="FV286" s="20"/>
      <c r="FW286" s="20"/>
      <c r="FX286" s="20"/>
      <c r="FY286" s="20"/>
      <c r="FZ286" s="20"/>
      <c r="GA286" s="20"/>
      <c r="GB286" s="20"/>
      <c r="GC286" s="20"/>
      <c r="GD286" s="20"/>
      <c r="GE286" s="20"/>
      <c r="GF286" s="20"/>
      <c r="GG286" s="20"/>
      <c r="GH286" s="20"/>
      <c r="GI286" s="20"/>
      <c r="GJ286" s="20"/>
      <c r="GK286" s="20"/>
      <c r="GL286" s="20"/>
      <c r="GM286" s="20"/>
      <c r="GN286" s="20"/>
      <c r="GO286" s="20"/>
      <c r="GP286" s="20"/>
      <c r="GQ286" s="20"/>
      <c r="GR286" s="20"/>
      <c r="GS286" s="20"/>
      <c r="GT286" s="20"/>
      <c r="GU286" s="20"/>
      <c r="GV286" s="20"/>
      <c r="GW286" s="20"/>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row>
    <row r="287" spans="1:241" s="36" customFormat="1" ht="35.25" customHeight="1">
      <c r="A287" s="140"/>
      <c r="B287" s="115">
        <v>249</v>
      </c>
      <c r="C287" s="124" t="s">
        <v>996</v>
      </c>
      <c r="D287" s="115" t="s">
        <v>997</v>
      </c>
      <c r="E287" s="124" t="s">
        <v>998</v>
      </c>
      <c r="F287" s="124" t="s">
        <v>948</v>
      </c>
      <c r="G287" s="127" t="s">
        <v>878</v>
      </c>
      <c r="H287" s="127" t="s">
        <v>999</v>
      </c>
      <c r="I287" s="115">
        <v>4</v>
      </c>
      <c r="J287" s="115">
        <v>4</v>
      </c>
      <c r="K287" s="132">
        <v>1</v>
      </c>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c r="DQ287" s="20"/>
      <c r="DR287" s="20"/>
      <c r="DS287" s="20"/>
      <c r="DT287" s="20"/>
      <c r="DU287" s="20"/>
      <c r="DV287" s="20"/>
      <c r="DW287" s="20"/>
      <c r="DX287" s="20"/>
      <c r="DY287" s="20"/>
      <c r="DZ287" s="20"/>
      <c r="EA287" s="20"/>
      <c r="EB287" s="20"/>
      <c r="EC287" s="20"/>
      <c r="ED287" s="20"/>
      <c r="EE287" s="20"/>
      <c r="EF287" s="20"/>
      <c r="EG287" s="20"/>
      <c r="EH287" s="20"/>
      <c r="EI287" s="20"/>
      <c r="EJ287" s="20"/>
      <c r="EK287" s="20"/>
      <c r="EL287" s="20"/>
      <c r="EM287" s="20"/>
      <c r="EN287" s="20"/>
      <c r="EO287" s="20"/>
      <c r="EP287" s="20"/>
      <c r="EQ287" s="20"/>
      <c r="ER287" s="20"/>
      <c r="ES287" s="20"/>
      <c r="ET287" s="20"/>
      <c r="EU287" s="20"/>
      <c r="EV287" s="20"/>
      <c r="EW287" s="20"/>
      <c r="EX287" s="20"/>
      <c r="EY287" s="20"/>
      <c r="EZ287" s="20"/>
      <c r="FA287" s="20"/>
      <c r="FB287" s="20"/>
      <c r="FC287" s="20"/>
      <c r="FD287" s="20"/>
      <c r="FE287" s="20"/>
      <c r="FF287" s="20"/>
      <c r="FG287" s="20"/>
      <c r="FH287" s="20"/>
      <c r="FI287" s="20"/>
      <c r="FJ287" s="20"/>
      <c r="FK287" s="20"/>
      <c r="FL287" s="20"/>
      <c r="FM287" s="20"/>
      <c r="FN287" s="20"/>
      <c r="FO287" s="20"/>
      <c r="FP287" s="20"/>
      <c r="FQ287" s="20"/>
      <c r="FR287" s="20"/>
      <c r="FS287" s="20"/>
      <c r="FT287" s="20"/>
      <c r="FU287" s="20"/>
      <c r="FV287" s="20"/>
      <c r="FW287" s="20"/>
      <c r="FX287" s="20"/>
      <c r="FY287" s="20"/>
      <c r="FZ287" s="20"/>
      <c r="GA287" s="20"/>
      <c r="GB287" s="20"/>
      <c r="GC287" s="20"/>
      <c r="GD287" s="20"/>
      <c r="GE287" s="20"/>
      <c r="GF287" s="20"/>
      <c r="GG287" s="20"/>
      <c r="GH287" s="20"/>
      <c r="GI287" s="20"/>
      <c r="GJ287" s="20"/>
      <c r="GK287" s="20"/>
      <c r="GL287" s="20"/>
      <c r="GM287" s="20"/>
      <c r="GN287" s="20"/>
      <c r="GO287" s="20"/>
      <c r="GP287" s="20"/>
      <c r="GQ287" s="20"/>
      <c r="GR287" s="20"/>
      <c r="GS287" s="20"/>
      <c r="GT287" s="20"/>
      <c r="GU287" s="20"/>
      <c r="GV287" s="20"/>
      <c r="GW287" s="20"/>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row>
    <row r="288" spans="1:241" s="36" customFormat="1" ht="31.5" customHeight="1">
      <c r="A288" s="140"/>
      <c r="B288" s="115">
        <v>250</v>
      </c>
      <c r="C288" s="124" t="s">
        <v>1000</v>
      </c>
      <c r="D288" s="115" t="s">
        <v>978</v>
      </c>
      <c r="E288" s="124" t="s">
        <v>1001</v>
      </c>
      <c r="F288" s="124" t="s">
        <v>931</v>
      </c>
      <c r="G288" s="127" t="s">
        <v>878</v>
      </c>
      <c r="H288" s="127" t="s">
        <v>1002</v>
      </c>
      <c r="I288" s="115">
        <v>5</v>
      </c>
      <c r="J288" s="115">
        <v>5</v>
      </c>
      <c r="K288" s="132">
        <v>1</v>
      </c>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c r="DQ288" s="20"/>
      <c r="DR288" s="20"/>
      <c r="DS288" s="20"/>
      <c r="DT288" s="20"/>
      <c r="DU288" s="20"/>
      <c r="DV288" s="20"/>
      <c r="DW288" s="20"/>
      <c r="DX288" s="20"/>
      <c r="DY288" s="20"/>
      <c r="DZ288" s="20"/>
      <c r="EA288" s="20"/>
      <c r="EB288" s="20"/>
      <c r="EC288" s="20"/>
      <c r="ED288" s="20"/>
      <c r="EE288" s="20"/>
      <c r="EF288" s="20"/>
      <c r="EG288" s="20"/>
      <c r="EH288" s="20"/>
      <c r="EI288" s="20"/>
      <c r="EJ288" s="20"/>
      <c r="EK288" s="20"/>
      <c r="EL288" s="20"/>
      <c r="EM288" s="20"/>
      <c r="EN288" s="20"/>
      <c r="EO288" s="20"/>
      <c r="EP288" s="20"/>
      <c r="EQ288" s="20"/>
      <c r="ER288" s="20"/>
      <c r="ES288" s="20"/>
      <c r="ET288" s="20"/>
      <c r="EU288" s="20"/>
      <c r="EV288" s="20"/>
      <c r="EW288" s="20"/>
      <c r="EX288" s="20"/>
      <c r="EY288" s="20"/>
      <c r="EZ288" s="20"/>
      <c r="FA288" s="20"/>
      <c r="FB288" s="20"/>
      <c r="FC288" s="20"/>
      <c r="FD288" s="20"/>
      <c r="FE288" s="20"/>
      <c r="FF288" s="20"/>
      <c r="FG288" s="20"/>
      <c r="FH288" s="20"/>
      <c r="FI288" s="20"/>
      <c r="FJ288" s="20"/>
      <c r="FK288" s="20"/>
      <c r="FL288" s="20"/>
      <c r="FM288" s="20"/>
      <c r="FN288" s="20"/>
      <c r="FO288" s="20"/>
      <c r="FP288" s="20"/>
      <c r="FQ288" s="20"/>
      <c r="FR288" s="20"/>
      <c r="FS288" s="20"/>
      <c r="FT288" s="20"/>
      <c r="FU288" s="20"/>
      <c r="FV288" s="20"/>
      <c r="FW288" s="20"/>
      <c r="FX288" s="20"/>
      <c r="FY288" s="20"/>
      <c r="FZ288" s="20"/>
      <c r="GA288" s="20"/>
      <c r="GB288" s="20"/>
      <c r="GC288" s="20"/>
      <c r="GD288" s="20"/>
      <c r="GE288" s="20"/>
      <c r="GF288" s="20"/>
      <c r="GG288" s="20"/>
      <c r="GH288" s="20"/>
      <c r="GI288" s="20"/>
      <c r="GJ288" s="20"/>
      <c r="GK288" s="20"/>
      <c r="GL288" s="20"/>
      <c r="GM288" s="20"/>
      <c r="GN288" s="20"/>
      <c r="GO288" s="20"/>
      <c r="GP288" s="20"/>
      <c r="GQ288" s="20"/>
      <c r="GR288" s="20"/>
      <c r="GS288" s="20"/>
      <c r="GT288" s="20"/>
      <c r="GU288" s="20"/>
      <c r="GV288" s="20"/>
      <c r="GW288" s="20"/>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row>
    <row r="289" spans="1:241" s="36" customFormat="1" ht="34.5" customHeight="1">
      <c r="A289" s="140"/>
      <c r="B289" s="115">
        <v>251</v>
      </c>
      <c r="C289" s="124" t="s">
        <v>1003</v>
      </c>
      <c r="D289" s="115" t="s">
        <v>978</v>
      </c>
      <c r="E289" s="124" t="s">
        <v>1004</v>
      </c>
      <c r="F289" s="124" t="s">
        <v>931</v>
      </c>
      <c r="G289" s="127" t="s">
        <v>878</v>
      </c>
      <c r="H289" s="127" t="s">
        <v>891</v>
      </c>
      <c r="I289" s="115">
        <v>35</v>
      </c>
      <c r="J289" s="115">
        <v>10</v>
      </c>
      <c r="K289" s="132">
        <v>1</v>
      </c>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c r="DQ289" s="20"/>
      <c r="DR289" s="20"/>
      <c r="DS289" s="20"/>
      <c r="DT289" s="20"/>
      <c r="DU289" s="20"/>
      <c r="DV289" s="20"/>
      <c r="DW289" s="20"/>
      <c r="DX289" s="20"/>
      <c r="DY289" s="20"/>
      <c r="DZ289" s="20"/>
      <c r="EA289" s="20"/>
      <c r="EB289" s="20"/>
      <c r="EC289" s="20"/>
      <c r="ED289" s="20"/>
      <c r="EE289" s="20"/>
      <c r="EF289" s="20"/>
      <c r="EG289" s="20"/>
      <c r="EH289" s="20"/>
      <c r="EI289" s="20"/>
      <c r="EJ289" s="20"/>
      <c r="EK289" s="20"/>
      <c r="EL289" s="20"/>
      <c r="EM289" s="20"/>
      <c r="EN289" s="20"/>
      <c r="EO289" s="20"/>
      <c r="EP289" s="20"/>
      <c r="EQ289" s="20"/>
      <c r="ER289" s="20"/>
      <c r="ES289" s="20"/>
      <c r="ET289" s="20"/>
      <c r="EU289" s="20"/>
      <c r="EV289" s="20"/>
      <c r="EW289" s="20"/>
      <c r="EX289" s="20"/>
      <c r="EY289" s="20"/>
      <c r="EZ289" s="20"/>
      <c r="FA289" s="20"/>
      <c r="FB289" s="20"/>
      <c r="FC289" s="20"/>
      <c r="FD289" s="20"/>
      <c r="FE289" s="20"/>
      <c r="FF289" s="20"/>
      <c r="FG289" s="20"/>
      <c r="FH289" s="20"/>
      <c r="FI289" s="20"/>
      <c r="FJ289" s="20"/>
      <c r="FK289" s="20"/>
      <c r="FL289" s="20"/>
      <c r="FM289" s="20"/>
      <c r="FN289" s="20"/>
      <c r="FO289" s="20"/>
      <c r="FP289" s="20"/>
      <c r="FQ289" s="20"/>
      <c r="FR289" s="20"/>
      <c r="FS289" s="20"/>
      <c r="FT289" s="20"/>
      <c r="FU289" s="20"/>
      <c r="FV289" s="20"/>
      <c r="FW289" s="20"/>
      <c r="FX289" s="20"/>
      <c r="FY289" s="20"/>
      <c r="FZ289" s="20"/>
      <c r="GA289" s="20"/>
      <c r="GB289" s="20"/>
      <c r="GC289" s="20"/>
      <c r="GD289" s="20"/>
      <c r="GE289" s="20"/>
      <c r="GF289" s="20"/>
      <c r="GG289" s="20"/>
      <c r="GH289" s="20"/>
      <c r="GI289" s="20"/>
      <c r="GJ289" s="20"/>
      <c r="GK289" s="20"/>
      <c r="GL289" s="20"/>
      <c r="GM289" s="20"/>
      <c r="GN289" s="20"/>
      <c r="GO289" s="20"/>
      <c r="GP289" s="20"/>
      <c r="GQ289" s="20"/>
      <c r="GR289" s="20"/>
      <c r="GS289" s="20"/>
      <c r="GT289" s="20"/>
      <c r="GU289" s="20"/>
      <c r="GV289" s="20"/>
      <c r="GW289" s="20"/>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row>
    <row r="290" spans="1:241" s="49" customFormat="1" ht="27" customHeight="1">
      <c r="A290" s="140"/>
      <c r="B290" s="115">
        <v>252</v>
      </c>
      <c r="C290" s="114" t="s">
        <v>629</v>
      </c>
      <c r="D290" s="115"/>
      <c r="E290" s="114" t="s">
        <v>630</v>
      </c>
      <c r="F290" s="124" t="s">
        <v>931</v>
      </c>
      <c r="G290" s="127" t="s">
        <v>878</v>
      </c>
      <c r="H290" s="127" t="s">
        <v>869</v>
      </c>
      <c r="I290" s="115">
        <v>5</v>
      </c>
      <c r="J290" s="115">
        <v>5</v>
      </c>
      <c r="K290" s="132"/>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c r="DV290" s="48"/>
      <c r="DW290" s="48"/>
      <c r="DX290" s="48"/>
      <c r="DY290" s="48"/>
      <c r="DZ290" s="48"/>
      <c r="EA290" s="48"/>
      <c r="EB290" s="48"/>
      <c r="EC290" s="48"/>
      <c r="ED290" s="48"/>
      <c r="EE290" s="48"/>
      <c r="EF290" s="48"/>
      <c r="EG290" s="48"/>
      <c r="EH290" s="48"/>
      <c r="EI290" s="48"/>
      <c r="EJ290" s="48"/>
      <c r="EK290" s="48"/>
      <c r="EL290" s="48"/>
      <c r="EM290" s="48"/>
      <c r="EN290" s="48"/>
      <c r="EO290" s="48"/>
      <c r="EP290" s="48"/>
      <c r="EQ290" s="48"/>
      <c r="ER290" s="48"/>
      <c r="ES290" s="48"/>
      <c r="ET290" s="48"/>
      <c r="EU290" s="48"/>
      <c r="EV290" s="48"/>
      <c r="EW290" s="48"/>
      <c r="EX290" s="48"/>
      <c r="EY290" s="48"/>
      <c r="EZ290" s="48"/>
      <c r="FA290" s="48"/>
      <c r="FB290" s="48"/>
      <c r="FC290" s="48"/>
      <c r="FD290" s="48"/>
      <c r="FE290" s="48"/>
      <c r="FF290" s="48"/>
      <c r="FG290" s="48"/>
      <c r="FH290" s="48"/>
      <c r="FI290" s="48"/>
      <c r="FJ290" s="48"/>
      <c r="FK290" s="48"/>
      <c r="FL290" s="48"/>
      <c r="FM290" s="48"/>
      <c r="FN290" s="48"/>
      <c r="FO290" s="48"/>
      <c r="FP290" s="48"/>
      <c r="FQ290" s="48"/>
      <c r="FR290" s="48"/>
      <c r="FS290" s="48"/>
      <c r="FT290" s="48"/>
      <c r="FU290" s="48"/>
      <c r="FV290" s="48"/>
      <c r="FW290" s="48"/>
      <c r="FX290" s="48"/>
      <c r="FY290" s="48"/>
      <c r="FZ290" s="48"/>
      <c r="GA290" s="48"/>
      <c r="GB290" s="48"/>
      <c r="GC290" s="48"/>
      <c r="GD290" s="48"/>
      <c r="GE290" s="48"/>
      <c r="GF290" s="48"/>
      <c r="GG290" s="48"/>
      <c r="GH290" s="48"/>
      <c r="GI290" s="48"/>
      <c r="GJ290" s="48"/>
      <c r="GK290" s="48"/>
      <c r="GL290" s="48"/>
      <c r="GM290" s="48"/>
      <c r="GN290" s="48"/>
      <c r="GO290" s="48"/>
      <c r="GP290" s="48"/>
      <c r="GQ290" s="48"/>
      <c r="GR290" s="48"/>
      <c r="GS290" s="48"/>
      <c r="GT290" s="48"/>
      <c r="GU290" s="48"/>
      <c r="GV290" s="48"/>
      <c r="GW290" s="48"/>
      <c r="GX290" s="48"/>
      <c r="GY290" s="48"/>
      <c r="GZ290" s="48"/>
      <c r="HA290" s="48"/>
      <c r="HB290" s="48"/>
      <c r="HC290" s="48"/>
      <c r="HD290" s="48"/>
      <c r="HE290" s="48"/>
      <c r="HF290" s="48"/>
      <c r="HG290" s="48"/>
      <c r="HH290" s="48"/>
      <c r="HI290" s="48"/>
      <c r="HJ290" s="48"/>
      <c r="HK290" s="48"/>
      <c r="HL290" s="48"/>
      <c r="HM290" s="48"/>
      <c r="HN290" s="48"/>
      <c r="HO290" s="48"/>
      <c r="HP290" s="48"/>
      <c r="HQ290" s="48"/>
      <c r="HR290" s="48"/>
      <c r="HS290" s="48"/>
      <c r="HT290" s="48"/>
      <c r="HU290" s="48"/>
      <c r="HV290" s="48"/>
      <c r="HW290" s="48"/>
      <c r="HX290" s="48"/>
      <c r="HY290" s="48"/>
      <c r="HZ290" s="48"/>
      <c r="IA290" s="48"/>
      <c r="IB290" s="48"/>
      <c r="IC290" s="48"/>
      <c r="ID290" s="48"/>
      <c r="IE290" s="48"/>
      <c r="IF290" s="48"/>
      <c r="IG290" s="48"/>
    </row>
    <row r="291" spans="1:241" s="36" customFormat="1" ht="30" customHeight="1">
      <c r="A291" s="140"/>
      <c r="B291" s="115">
        <v>253</v>
      </c>
      <c r="C291" s="124" t="s">
        <v>1005</v>
      </c>
      <c r="D291" s="115" t="s">
        <v>874</v>
      </c>
      <c r="E291" s="124" t="s">
        <v>1006</v>
      </c>
      <c r="F291" s="124" t="s">
        <v>875</v>
      </c>
      <c r="G291" s="127" t="s">
        <v>862</v>
      </c>
      <c r="H291" s="127" t="s">
        <v>866</v>
      </c>
      <c r="I291" s="115">
        <v>21</v>
      </c>
      <c r="J291" s="115">
        <v>18</v>
      </c>
      <c r="K291" s="132">
        <v>1</v>
      </c>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c r="DQ291" s="20"/>
      <c r="DR291" s="20"/>
      <c r="DS291" s="20"/>
      <c r="DT291" s="20"/>
      <c r="DU291" s="20"/>
      <c r="DV291" s="20"/>
      <c r="DW291" s="20"/>
      <c r="DX291" s="20"/>
      <c r="DY291" s="20"/>
      <c r="DZ291" s="20"/>
      <c r="EA291" s="20"/>
      <c r="EB291" s="20"/>
      <c r="EC291" s="20"/>
      <c r="ED291" s="20"/>
      <c r="EE291" s="20"/>
      <c r="EF291" s="20"/>
      <c r="EG291" s="20"/>
      <c r="EH291" s="20"/>
      <c r="EI291" s="20"/>
      <c r="EJ291" s="20"/>
      <c r="EK291" s="20"/>
      <c r="EL291" s="20"/>
      <c r="EM291" s="20"/>
      <c r="EN291" s="20"/>
      <c r="EO291" s="20"/>
      <c r="EP291" s="20"/>
      <c r="EQ291" s="20"/>
      <c r="ER291" s="20"/>
      <c r="ES291" s="20"/>
      <c r="ET291" s="20"/>
      <c r="EU291" s="20"/>
      <c r="EV291" s="20"/>
      <c r="EW291" s="20"/>
      <c r="EX291" s="20"/>
      <c r="EY291" s="20"/>
      <c r="EZ291" s="20"/>
      <c r="FA291" s="20"/>
      <c r="FB291" s="20"/>
      <c r="FC291" s="20"/>
      <c r="FD291" s="20"/>
      <c r="FE291" s="20"/>
      <c r="FF291" s="20"/>
      <c r="FG291" s="20"/>
      <c r="FH291" s="20"/>
      <c r="FI291" s="20"/>
      <c r="FJ291" s="20"/>
      <c r="FK291" s="20"/>
      <c r="FL291" s="20"/>
      <c r="FM291" s="20"/>
      <c r="FN291" s="20"/>
      <c r="FO291" s="20"/>
      <c r="FP291" s="20"/>
      <c r="FQ291" s="20"/>
      <c r="FR291" s="20"/>
      <c r="FS291" s="20"/>
      <c r="FT291" s="20"/>
      <c r="FU291" s="20"/>
      <c r="FV291" s="20"/>
      <c r="FW291" s="20"/>
      <c r="FX291" s="20"/>
      <c r="FY291" s="20"/>
      <c r="FZ291" s="20"/>
      <c r="GA291" s="20"/>
      <c r="GB291" s="20"/>
      <c r="GC291" s="20"/>
      <c r="GD291" s="20"/>
      <c r="GE291" s="20"/>
      <c r="GF291" s="20"/>
      <c r="GG291" s="20"/>
      <c r="GH291" s="20"/>
      <c r="GI291" s="20"/>
      <c r="GJ291" s="20"/>
      <c r="GK291" s="20"/>
      <c r="GL291" s="20"/>
      <c r="GM291" s="20"/>
      <c r="GN291" s="20"/>
      <c r="GO291" s="20"/>
      <c r="GP291" s="20"/>
      <c r="GQ291" s="20"/>
      <c r="GR291" s="20"/>
      <c r="GS291" s="20"/>
      <c r="GT291" s="20"/>
      <c r="GU291" s="20"/>
      <c r="GV291" s="20"/>
      <c r="GW291" s="20"/>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row>
    <row r="292" spans="1:11" ht="45" customHeight="1">
      <c r="A292" s="131"/>
      <c r="B292" s="115">
        <v>254</v>
      </c>
      <c r="C292" s="114" t="s">
        <v>1027</v>
      </c>
      <c r="D292" s="115" t="s">
        <v>874</v>
      </c>
      <c r="E292" s="114" t="s">
        <v>1028</v>
      </c>
      <c r="F292" s="114" t="s">
        <v>875</v>
      </c>
      <c r="G292" s="115" t="s">
        <v>862</v>
      </c>
      <c r="H292" s="115" t="s">
        <v>881</v>
      </c>
      <c r="I292" s="115">
        <v>6</v>
      </c>
      <c r="J292" s="115">
        <v>5</v>
      </c>
      <c r="K292" s="132">
        <v>1</v>
      </c>
    </row>
    <row r="293" spans="1:241" s="36" customFormat="1" ht="24" customHeight="1">
      <c r="A293" s="112" t="s">
        <v>302</v>
      </c>
      <c r="B293" s="129"/>
      <c r="C293" s="112"/>
      <c r="D293" s="129"/>
      <c r="E293" s="112"/>
      <c r="F293" s="112"/>
      <c r="G293" s="129"/>
      <c r="H293" s="129"/>
      <c r="I293" s="129">
        <f>SUM(I294:I318)</f>
        <v>372.5</v>
      </c>
      <c r="J293" s="129">
        <f>SUM(J294:J318)</f>
        <v>262</v>
      </c>
      <c r="K293" s="129">
        <f>SUM(K294:K318)</f>
        <v>25</v>
      </c>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c r="DQ293" s="20"/>
      <c r="DR293" s="20"/>
      <c r="DS293" s="20"/>
      <c r="DT293" s="20"/>
      <c r="DU293" s="20"/>
      <c r="DV293" s="20"/>
      <c r="DW293" s="20"/>
      <c r="DX293" s="20"/>
      <c r="DY293" s="20"/>
      <c r="DZ293" s="20"/>
      <c r="EA293" s="20"/>
      <c r="EB293" s="20"/>
      <c r="EC293" s="20"/>
      <c r="ED293" s="20"/>
      <c r="EE293" s="20"/>
      <c r="EF293" s="20"/>
      <c r="EG293" s="20"/>
      <c r="EH293" s="20"/>
      <c r="EI293" s="20"/>
      <c r="EJ293" s="20"/>
      <c r="EK293" s="20"/>
      <c r="EL293" s="20"/>
      <c r="EM293" s="20"/>
      <c r="EN293" s="20"/>
      <c r="EO293" s="20"/>
      <c r="EP293" s="20"/>
      <c r="EQ293" s="20"/>
      <c r="ER293" s="20"/>
      <c r="ES293" s="20"/>
      <c r="ET293" s="20"/>
      <c r="EU293" s="20"/>
      <c r="EV293" s="20"/>
      <c r="EW293" s="20"/>
      <c r="EX293" s="20"/>
      <c r="EY293" s="20"/>
      <c r="EZ293" s="20"/>
      <c r="FA293" s="20"/>
      <c r="FB293" s="20"/>
      <c r="FC293" s="20"/>
      <c r="FD293" s="20"/>
      <c r="FE293" s="20"/>
      <c r="FF293" s="20"/>
      <c r="FG293" s="20"/>
      <c r="FH293" s="20"/>
      <c r="FI293" s="20"/>
      <c r="FJ293" s="20"/>
      <c r="FK293" s="20"/>
      <c r="FL293" s="20"/>
      <c r="FM293" s="20"/>
      <c r="FN293" s="20"/>
      <c r="FO293" s="20"/>
      <c r="FP293" s="20"/>
      <c r="FQ293" s="20"/>
      <c r="FR293" s="20"/>
      <c r="FS293" s="20"/>
      <c r="FT293" s="20"/>
      <c r="FU293" s="20"/>
      <c r="FV293" s="20"/>
      <c r="FW293" s="20"/>
      <c r="FX293" s="20"/>
      <c r="FY293" s="20"/>
      <c r="FZ293" s="20"/>
      <c r="GA293" s="20"/>
      <c r="GB293" s="20"/>
      <c r="GC293" s="20"/>
      <c r="GD293" s="20"/>
      <c r="GE293" s="20"/>
      <c r="GF293" s="20"/>
      <c r="GG293" s="20"/>
      <c r="GH293" s="20"/>
      <c r="GI293" s="20"/>
      <c r="GJ293" s="20"/>
      <c r="GK293" s="20"/>
      <c r="GL293" s="20"/>
      <c r="GM293" s="20"/>
      <c r="GN293" s="20"/>
      <c r="GO293" s="20"/>
      <c r="GP293" s="20"/>
      <c r="GQ293" s="20"/>
      <c r="GR293" s="20"/>
      <c r="GS293" s="20"/>
      <c r="GT293" s="20"/>
      <c r="GU293" s="20"/>
      <c r="GV293" s="20"/>
      <c r="GW293" s="20"/>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row>
    <row r="294" spans="1:11" s="20" customFormat="1" ht="33.75" customHeight="1">
      <c r="A294" s="114"/>
      <c r="B294" s="115">
        <v>255</v>
      </c>
      <c r="C294" s="120" t="s">
        <v>671</v>
      </c>
      <c r="D294" s="121" t="s">
        <v>889</v>
      </c>
      <c r="E294" s="120" t="s">
        <v>672</v>
      </c>
      <c r="F294" s="114" t="s">
        <v>173</v>
      </c>
      <c r="G294" s="115" t="s">
        <v>106</v>
      </c>
      <c r="H294" s="121" t="s">
        <v>889</v>
      </c>
      <c r="I294" s="115">
        <v>18</v>
      </c>
      <c r="J294" s="115">
        <v>17</v>
      </c>
      <c r="K294" s="148">
        <v>1</v>
      </c>
    </row>
    <row r="295" spans="1:11" s="20" customFormat="1" ht="48">
      <c r="A295" s="131"/>
      <c r="B295" s="115">
        <v>256</v>
      </c>
      <c r="C295" s="124" t="s">
        <v>1007</v>
      </c>
      <c r="D295" s="115" t="s">
        <v>874</v>
      </c>
      <c r="E295" s="172" t="s">
        <v>303</v>
      </c>
      <c r="F295" s="124" t="s">
        <v>875</v>
      </c>
      <c r="G295" s="127" t="s">
        <v>878</v>
      </c>
      <c r="H295" s="127" t="s">
        <v>1008</v>
      </c>
      <c r="I295" s="173">
        <v>55</v>
      </c>
      <c r="J295" s="127">
        <v>40</v>
      </c>
      <c r="K295" s="132">
        <v>1</v>
      </c>
    </row>
    <row r="296" spans="1:11" s="20" customFormat="1" ht="39" customHeight="1">
      <c r="A296" s="131"/>
      <c r="B296" s="115">
        <v>257</v>
      </c>
      <c r="C296" s="124" t="s">
        <v>1009</v>
      </c>
      <c r="D296" s="115" t="s">
        <v>874</v>
      </c>
      <c r="E296" s="174" t="s">
        <v>304</v>
      </c>
      <c r="F296" s="124" t="s">
        <v>305</v>
      </c>
      <c r="G296" s="127" t="s">
        <v>58</v>
      </c>
      <c r="H296" s="175" t="s">
        <v>164</v>
      </c>
      <c r="I296" s="115">
        <v>13</v>
      </c>
      <c r="J296" s="115">
        <v>10</v>
      </c>
      <c r="K296" s="132">
        <v>1</v>
      </c>
    </row>
    <row r="297" spans="1:241" s="36" customFormat="1" ht="51.75" customHeight="1">
      <c r="A297" s="140"/>
      <c r="B297" s="115">
        <v>258</v>
      </c>
      <c r="C297" s="151" t="s">
        <v>1010</v>
      </c>
      <c r="D297" s="115" t="s">
        <v>874</v>
      </c>
      <c r="E297" s="176" t="s">
        <v>1011</v>
      </c>
      <c r="F297" s="124" t="s">
        <v>1012</v>
      </c>
      <c r="G297" s="127" t="s">
        <v>862</v>
      </c>
      <c r="H297" s="177" t="s">
        <v>881</v>
      </c>
      <c r="I297" s="115">
        <v>3</v>
      </c>
      <c r="J297" s="115">
        <v>2.5</v>
      </c>
      <c r="K297" s="132">
        <v>1</v>
      </c>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c r="DQ297" s="20"/>
      <c r="DR297" s="20"/>
      <c r="DS297" s="20"/>
      <c r="DT297" s="20"/>
      <c r="DU297" s="20"/>
      <c r="DV297" s="20"/>
      <c r="DW297" s="20"/>
      <c r="DX297" s="20"/>
      <c r="DY297" s="20"/>
      <c r="DZ297" s="20"/>
      <c r="EA297" s="20"/>
      <c r="EB297" s="20"/>
      <c r="EC297" s="20"/>
      <c r="ED297" s="20"/>
      <c r="EE297" s="20"/>
      <c r="EF297" s="20"/>
      <c r="EG297" s="20"/>
      <c r="EH297" s="20"/>
      <c r="EI297" s="20"/>
      <c r="EJ297" s="20"/>
      <c r="EK297" s="20"/>
      <c r="EL297" s="20"/>
      <c r="EM297" s="20"/>
      <c r="EN297" s="20"/>
      <c r="EO297" s="20"/>
      <c r="EP297" s="20"/>
      <c r="EQ297" s="20"/>
      <c r="ER297" s="20"/>
      <c r="ES297" s="20"/>
      <c r="ET297" s="20"/>
      <c r="EU297" s="20"/>
      <c r="EV297" s="20"/>
      <c r="EW297" s="20"/>
      <c r="EX297" s="20"/>
      <c r="EY297" s="20"/>
      <c r="EZ297" s="20"/>
      <c r="FA297" s="20"/>
      <c r="FB297" s="20"/>
      <c r="FC297" s="20"/>
      <c r="FD297" s="20"/>
      <c r="FE297" s="20"/>
      <c r="FF297" s="20"/>
      <c r="FG297" s="20"/>
      <c r="FH297" s="20"/>
      <c r="FI297" s="20"/>
      <c r="FJ297" s="20"/>
      <c r="FK297" s="20"/>
      <c r="FL297" s="20"/>
      <c r="FM297" s="20"/>
      <c r="FN297" s="20"/>
      <c r="FO297" s="20"/>
      <c r="FP297" s="20"/>
      <c r="FQ297" s="20"/>
      <c r="FR297" s="20"/>
      <c r="FS297" s="20"/>
      <c r="FT297" s="20"/>
      <c r="FU297" s="20"/>
      <c r="FV297" s="20"/>
      <c r="FW297" s="20"/>
      <c r="FX297" s="20"/>
      <c r="FY297" s="20"/>
      <c r="FZ297" s="20"/>
      <c r="GA297" s="20"/>
      <c r="GB297" s="20"/>
      <c r="GC297" s="20"/>
      <c r="GD297" s="20"/>
      <c r="GE297" s="20"/>
      <c r="GF297" s="20"/>
      <c r="GG297" s="20"/>
      <c r="GH297" s="20"/>
      <c r="GI297" s="20"/>
      <c r="GJ297" s="20"/>
      <c r="GK297" s="20"/>
      <c r="GL297" s="20"/>
      <c r="GM297" s="20"/>
      <c r="GN297" s="20"/>
      <c r="GO297" s="20"/>
      <c r="GP297" s="20"/>
      <c r="GQ297" s="20"/>
      <c r="GR297" s="20"/>
      <c r="GS297" s="20"/>
      <c r="GT297" s="20"/>
      <c r="GU297" s="20"/>
      <c r="GV297" s="20"/>
      <c r="GW297" s="20"/>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row>
    <row r="298" spans="1:11" s="20" customFormat="1" ht="34.5" customHeight="1">
      <c r="A298" s="131"/>
      <c r="B298" s="115">
        <v>259</v>
      </c>
      <c r="C298" s="117" t="s">
        <v>1013</v>
      </c>
      <c r="D298" s="115" t="s">
        <v>874</v>
      </c>
      <c r="E298" s="117" t="s">
        <v>1014</v>
      </c>
      <c r="F298" s="124" t="s">
        <v>875</v>
      </c>
      <c r="G298" s="127" t="s">
        <v>862</v>
      </c>
      <c r="H298" s="113" t="s">
        <v>866</v>
      </c>
      <c r="I298" s="115">
        <v>8</v>
      </c>
      <c r="J298" s="115">
        <v>5</v>
      </c>
      <c r="K298" s="132">
        <v>1</v>
      </c>
    </row>
    <row r="299" spans="1:241" s="36" customFormat="1" ht="42.75" customHeight="1">
      <c r="A299" s="140"/>
      <c r="B299" s="115">
        <v>260</v>
      </c>
      <c r="C299" s="117" t="s">
        <v>306</v>
      </c>
      <c r="D299" s="113" t="s">
        <v>176</v>
      </c>
      <c r="E299" s="117" t="s">
        <v>307</v>
      </c>
      <c r="F299" s="124" t="s">
        <v>134</v>
      </c>
      <c r="G299" s="115" t="s">
        <v>878</v>
      </c>
      <c r="H299" s="127" t="s">
        <v>67</v>
      </c>
      <c r="I299" s="115">
        <v>17</v>
      </c>
      <c r="J299" s="115">
        <v>17</v>
      </c>
      <c r="K299" s="132">
        <v>1</v>
      </c>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c r="DQ299" s="20"/>
      <c r="DR299" s="20"/>
      <c r="DS299" s="20"/>
      <c r="DT299" s="20"/>
      <c r="DU299" s="20"/>
      <c r="DV299" s="20"/>
      <c r="DW299" s="20"/>
      <c r="DX299" s="20"/>
      <c r="DY299" s="20"/>
      <c r="DZ299" s="20"/>
      <c r="EA299" s="20"/>
      <c r="EB299" s="20"/>
      <c r="EC299" s="20"/>
      <c r="ED299" s="20"/>
      <c r="EE299" s="20"/>
      <c r="EF299" s="20"/>
      <c r="EG299" s="20"/>
      <c r="EH299" s="20"/>
      <c r="EI299" s="20"/>
      <c r="EJ299" s="20"/>
      <c r="EK299" s="20"/>
      <c r="EL299" s="20"/>
      <c r="EM299" s="20"/>
      <c r="EN299" s="20"/>
      <c r="EO299" s="20"/>
      <c r="EP299" s="20"/>
      <c r="EQ299" s="20"/>
      <c r="ER299" s="20"/>
      <c r="ES299" s="20"/>
      <c r="ET299" s="20"/>
      <c r="EU299" s="20"/>
      <c r="EV299" s="20"/>
      <c r="EW299" s="20"/>
      <c r="EX299" s="20"/>
      <c r="EY299" s="20"/>
      <c r="EZ299" s="20"/>
      <c r="FA299" s="20"/>
      <c r="FB299" s="20"/>
      <c r="FC299" s="20"/>
      <c r="FD299" s="20"/>
      <c r="FE299" s="20"/>
      <c r="FF299" s="20"/>
      <c r="FG299" s="20"/>
      <c r="FH299" s="20"/>
      <c r="FI299" s="20"/>
      <c r="FJ299" s="20"/>
      <c r="FK299" s="20"/>
      <c r="FL299" s="20"/>
      <c r="FM299" s="20"/>
      <c r="FN299" s="20"/>
      <c r="FO299" s="20"/>
      <c r="FP299" s="20"/>
      <c r="FQ299" s="20"/>
      <c r="FR299" s="20"/>
      <c r="FS299" s="20"/>
      <c r="FT299" s="20"/>
      <c r="FU299" s="20"/>
      <c r="FV299" s="20"/>
      <c r="FW299" s="20"/>
      <c r="FX299" s="20"/>
      <c r="FY299" s="20"/>
      <c r="FZ299" s="20"/>
      <c r="GA299" s="20"/>
      <c r="GB299" s="20"/>
      <c r="GC299" s="20"/>
      <c r="GD299" s="20"/>
      <c r="GE299" s="20"/>
      <c r="GF299" s="20"/>
      <c r="GG299" s="20"/>
      <c r="GH299" s="20"/>
      <c r="GI299" s="20"/>
      <c r="GJ299" s="20"/>
      <c r="GK299" s="20"/>
      <c r="GL299" s="20"/>
      <c r="GM299" s="20"/>
      <c r="GN299" s="20"/>
      <c r="GO299" s="20"/>
      <c r="GP299" s="20"/>
      <c r="GQ299" s="20"/>
      <c r="GR299" s="20"/>
      <c r="GS299" s="20"/>
      <c r="GT299" s="20"/>
      <c r="GU299" s="20"/>
      <c r="GV299" s="20"/>
      <c r="GW299" s="20"/>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row>
    <row r="300" spans="1:241" s="36" customFormat="1" ht="36.75" customHeight="1">
      <c r="A300" s="140"/>
      <c r="B300" s="115">
        <v>261</v>
      </c>
      <c r="C300" s="151" t="s">
        <v>1015</v>
      </c>
      <c r="D300" s="115" t="s">
        <v>874</v>
      </c>
      <c r="E300" s="151" t="s">
        <v>1016</v>
      </c>
      <c r="F300" s="124" t="s">
        <v>875</v>
      </c>
      <c r="G300" s="127" t="s">
        <v>862</v>
      </c>
      <c r="H300" s="127" t="s">
        <v>881</v>
      </c>
      <c r="I300" s="115">
        <v>6.5</v>
      </c>
      <c r="J300" s="115">
        <v>6</v>
      </c>
      <c r="K300" s="132">
        <v>1</v>
      </c>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c r="DR300" s="20"/>
      <c r="DS300" s="20"/>
      <c r="DT300" s="20"/>
      <c r="DU300" s="20"/>
      <c r="DV300" s="20"/>
      <c r="DW300" s="20"/>
      <c r="DX300" s="20"/>
      <c r="DY300" s="20"/>
      <c r="DZ300" s="20"/>
      <c r="EA300" s="20"/>
      <c r="EB300" s="20"/>
      <c r="EC300" s="20"/>
      <c r="ED300" s="20"/>
      <c r="EE300" s="20"/>
      <c r="EF300" s="20"/>
      <c r="EG300" s="20"/>
      <c r="EH300" s="20"/>
      <c r="EI300" s="20"/>
      <c r="EJ300" s="20"/>
      <c r="EK300" s="20"/>
      <c r="EL300" s="20"/>
      <c r="EM300" s="20"/>
      <c r="EN300" s="20"/>
      <c r="EO300" s="20"/>
      <c r="EP300" s="20"/>
      <c r="EQ300" s="20"/>
      <c r="ER300" s="20"/>
      <c r="ES300" s="20"/>
      <c r="ET300" s="20"/>
      <c r="EU300" s="20"/>
      <c r="EV300" s="20"/>
      <c r="EW300" s="20"/>
      <c r="EX300" s="20"/>
      <c r="EY300" s="20"/>
      <c r="EZ300" s="20"/>
      <c r="FA300" s="20"/>
      <c r="FB300" s="20"/>
      <c r="FC300" s="20"/>
      <c r="FD300" s="20"/>
      <c r="FE300" s="20"/>
      <c r="FF300" s="20"/>
      <c r="FG300" s="20"/>
      <c r="FH300" s="20"/>
      <c r="FI300" s="20"/>
      <c r="FJ300" s="20"/>
      <c r="FK300" s="20"/>
      <c r="FL300" s="20"/>
      <c r="FM300" s="20"/>
      <c r="FN300" s="20"/>
      <c r="FO300" s="20"/>
      <c r="FP300" s="20"/>
      <c r="FQ300" s="20"/>
      <c r="FR300" s="20"/>
      <c r="FS300" s="20"/>
      <c r="FT300" s="20"/>
      <c r="FU300" s="20"/>
      <c r="FV300" s="20"/>
      <c r="FW300" s="20"/>
      <c r="FX300" s="20"/>
      <c r="FY300" s="20"/>
      <c r="FZ300" s="20"/>
      <c r="GA300" s="20"/>
      <c r="GB300" s="20"/>
      <c r="GC300" s="20"/>
      <c r="GD300" s="20"/>
      <c r="GE300" s="20"/>
      <c r="GF300" s="20"/>
      <c r="GG300" s="20"/>
      <c r="GH300" s="20"/>
      <c r="GI300" s="20"/>
      <c r="GJ300" s="20"/>
      <c r="GK300" s="20"/>
      <c r="GL300" s="20"/>
      <c r="GM300" s="20"/>
      <c r="GN300" s="20"/>
      <c r="GO300" s="20"/>
      <c r="GP300" s="20"/>
      <c r="GQ300" s="20"/>
      <c r="GR300" s="20"/>
      <c r="GS300" s="20"/>
      <c r="GT300" s="20"/>
      <c r="GU300" s="20"/>
      <c r="GV300" s="20"/>
      <c r="GW300" s="20"/>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row>
    <row r="301" spans="1:241" s="36" customFormat="1" ht="36" customHeight="1">
      <c r="A301" s="140"/>
      <c r="B301" s="115">
        <v>262</v>
      </c>
      <c r="C301" s="151" t="s">
        <v>1017</v>
      </c>
      <c r="D301" s="115" t="s">
        <v>874</v>
      </c>
      <c r="E301" s="124" t="s">
        <v>1018</v>
      </c>
      <c r="F301" s="124" t="s">
        <v>875</v>
      </c>
      <c r="G301" s="127" t="s">
        <v>878</v>
      </c>
      <c r="H301" s="127" t="s">
        <v>869</v>
      </c>
      <c r="I301" s="115">
        <v>6</v>
      </c>
      <c r="J301" s="115">
        <v>6</v>
      </c>
      <c r="K301" s="132">
        <v>1</v>
      </c>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c r="DQ301" s="20"/>
      <c r="DR301" s="20"/>
      <c r="DS301" s="20"/>
      <c r="DT301" s="20"/>
      <c r="DU301" s="20"/>
      <c r="DV301" s="20"/>
      <c r="DW301" s="20"/>
      <c r="DX301" s="20"/>
      <c r="DY301" s="20"/>
      <c r="DZ301" s="20"/>
      <c r="EA301" s="20"/>
      <c r="EB301" s="20"/>
      <c r="EC301" s="20"/>
      <c r="ED301" s="20"/>
      <c r="EE301" s="20"/>
      <c r="EF301" s="20"/>
      <c r="EG301" s="20"/>
      <c r="EH301" s="20"/>
      <c r="EI301" s="20"/>
      <c r="EJ301" s="20"/>
      <c r="EK301" s="20"/>
      <c r="EL301" s="20"/>
      <c r="EM301" s="20"/>
      <c r="EN301" s="20"/>
      <c r="EO301" s="20"/>
      <c r="EP301" s="20"/>
      <c r="EQ301" s="20"/>
      <c r="ER301" s="20"/>
      <c r="ES301" s="20"/>
      <c r="ET301" s="20"/>
      <c r="EU301" s="20"/>
      <c r="EV301" s="20"/>
      <c r="EW301" s="20"/>
      <c r="EX301" s="20"/>
      <c r="EY301" s="20"/>
      <c r="EZ301" s="20"/>
      <c r="FA301" s="20"/>
      <c r="FB301" s="20"/>
      <c r="FC301" s="20"/>
      <c r="FD301" s="20"/>
      <c r="FE301" s="20"/>
      <c r="FF301" s="20"/>
      <c r="FG301" s="20"/>
      <c r="FH301" s="20"/>
      <c r="FI301" s="20"/>
      <c r="FJ301" s="20"/>
      <c r="FK301" s="20"/>
      <c r="FL301" s="20"/>
      <c r="FM301" s="20"/>
      <c r="FN301" s="20"/>
      <c r="FO301" s="20"/>
      <c r="FP301" s="20"/>
      <c r="FQ301" s="20"/>
      <c r="FR301" s="20"/>
      <c r="FS301" s="20"/>
      <c r="FT301" s="20"/>
      <c r="FU301" s="20"/>
      <c r="FV301" s="20"/>
      <c r="FW301" s="20"/>
      <c r="FX301" s="20"/>
      <c r="FY301" s="20"/>
      <c r="FZ301" s="20"/>
      <c r="GA301" s="20"/>
      <c r="GB301" s="20"/>
      <c r="GC301" s="20"/>
      <c r="GD301" s="20"/>
      <c r="GE301" s="20"/>
      <c r="GF301" s="20"/>
      <c r="GG301" s="20"/>
      <c r="GH301" s="20"/>
      <c r="GI301" s="20"/>
      <c r="GJ301" s="20"/>
      <c r="GK301" s="20"/>
      <c r="GL301" s="20"/>
      <c r="GM301" s="20"/>
      <c r="GN301" s="20"/>
      <c r="GO301" s="20"/>
      <c r="GP301" s="20"/>
      <c r="GQ301" s="20"/>
      <c r="GR301" s="20"/>
      <c r="GS301" s="20"/>
      <c r="GT301" s="20"/>
      <c r="GU301" s="20"/>
      <c r="GV301" s="20"/>
      <c r="GW301" s="20"/>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row>
    <row r="302" spans="1:241" s="36" customFormat="1" ht="35.25" customHeight="1">
      <c r="A302" s="140"/>
      <c r="B302" s="115">
        <v>263</v>
      </c>
      <c r="C302" s="124" t="s">
        <v>1019</v>
      </c>
      <c r="D302" s="115" t="s">
        <v>874</v>
      </c>
      <c r="E302" s="124" t="s">
        <v>308</v>
      </c>
      <c r="F302" s="124" t="s">
        <v>875</v>
      </c>
      <c r="G302" s="127" t="s">
        <v>878</v>
      </c>
      <c r="H302" s="127" t="s">
        <v>1020</v>
      </c>
      <c r="I302" s="115">
        <v>30</v>
      </c>
      <c r="J302" s="115">
        <v>20</v>
      </c>
      <c r="K302" s="132">
        <v>1</v>
      </c>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c r="DQ302" s="20"/>
      <c r="DR302" s="20"/>
      <c r="DS302" s="20"/>
      <c r="DT302" s="20"/>
      <c r="DU302" s="20"/>
      <c r="DV302" s="20"/>
      <c r="DW302" s="20"/>
      <c r="DX302" s="20"/>
      <c r="DY302" s="20"/>
      <c r="DZ302" s="20"/>
      <c r="EA302" s="20"/>
      <c r="EB302" s="20"/>
      <c r="EC302" s="20"/>
      <c r="ED302" s="20"/>
      <c r="EE302" s="20"/>
      <c r="EF302" s="20"/>
      <c r="EG302" s="20"/>
      <c r="EH302" s="20"/>
      <c r="EI302" s="20"/>
      <c r="EJ302" s="20"/>
      <c r="EK302" s="20"/>
      <c r="EL302" s="20"/>
      <c r="EM302" s="20"/>
      <c r="EN302" s="20"/>
      <c r="EO302" s="20"/>
      <c r="EP302" s="20"/>
      <c r="EQ302" s="20"/>
      <c r="ER302" s="20"/>
      <c r="ES302" s="20"/>
      <c r="ET302" s="20"/>
      <c r="EU302" s="20"/>
      <c r="EV302" s="20"/>
      <c r="EW302" s="20"/>
      <c r="EX302" s="20"/>
      <c r="EY302" s="20"/>
      <c r="EZ302" s="20"/>
      <c r="FA302" s="20"/>
      <c r="FB302" s="20"/>
      <c r="FC302" s="20"/>
      <c r="FD302" s="20"/>
      <c r="FE302" s="20"/>
      <c r="FF302" s="20"/>
      <c r="FG302" s="20"/>
      <c r="FH302" s="20"/>
      <c r="FI302" s="20"/>
      <c r="FJ302" s="20"/>
      <c r="FK302" s="20"/>
      <c r="FL302" s="20"/>
      <c r="FM302" s="20"/>
      <c r="FN302" s="20"/>
      <c r="FO302" s="20"/>
      <c r="FP302" s="20"/>
      <c r="FQ302" s="20"/>
      <c r="FR302" s="20"/>
      <c r="FS302" s="20"/>
      <c r="FT302" s="20"/>
      <c r="FU302" s="20"/>
      <c r="FV302" s="20"/>
      <c r="FW302" s="20"/>
      <c r="FX302" s="20"/>
      <c r="FY302" s="20"/>
      <c r="FZ302" s="20"/>
      <c r="GA302" s="20"/>
      <c r="GB302" s="20"/>
      <c r="GC302" s="20"/>
      <c r="GD302" s="20"/>
      <c r="GE302" s="20"/>
      <c r="GF302" s="20"/>
      <c r="GG302" s="20"/>
      <c r="GH302" s="20"/>
      <c r="GI302" s="20"/>
      <c r="GJ302" s="20"/>
      <c r="GK302" s="20"/>
      <c r="GL302" s="20"/>
      <c r="GM302" s="20"/>
      <c r="GN302" s="20"/>
      <c r="GO302" s="20"/>
      <c r="GP302" s="20"/>
      <c r="GQ302" s="20"/>
      <c r="GR302" s="20"/>
      <c r="GS302" s="20"/>
      <c r="GT302" s="20"/>
      <c r="GU302" s="20"/>
      <c r="GV302" s="20"/>
      <c r="GW302" s="20"/>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row>
    <row r="303" spans="1:11" s="20" customFormat="1" ht="31.5" customHeight="1">
      <c r="A303" s="131"/>
      <c r="B303" s="115">
        <v>264</v>
      </c>
      <c r="C303" s="114" t="s">
        <v>1021</v>
      </c>
      <c r="D303" s="115" t="s">
        <v>874</v>
      </c>
      <c r="E303" s="178" t="s">
        <v>1022</v>
      </c>
      <c r="F303" s="124" t="s">
        <v>875</v>
      </c>
      <c r="G303" s="127" t="s">
        <v>878</v>
      </c>
      <c r="H303" s="127" t="s">
        <v>1008</v>
      </c>
      <c r="I303" s="115">
        <v>10</v>
      </c>
      <c r="J303" s="115">
        <v>5</v>
      </c>
      <c r="K303" s="132">
        <v>1</v>
      </c>
    </row>
    <row r="304" spans="1:241" s="36" customFormat="1" ht="34.5" customHeight="1">
      <c r="A304" s="140"/>
      <c r="B304" s="115">
        <v>265</v>
      </c>
      <c r="C304" s="124" t="s">
        <v>1023</v>
      </c>
      <c r="D304" s="115" t="s">
        <v>874</v>
      </c>
      <c r="E304" s="124" t="s">
        <v>1024</v>
      </c>
      <c r="F304" s="124" t="s">
        <v>875</v>
      </c>
      <c r="G304" s="127" t="s">
        <v>862</v>
      </c>
      <c r="H304" s="127" t="s">
        <v>866</v>
      </c>
      <c r="I304" s="115">
        <v>30</v>
      </c>
      <c r="J304" s="115">
        <v>25</v>
      </c>
      <c r="K304" s="132">
        <v>1</v>
      </c>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c r="DQ304" s="20"/>
      <c r="DR304" s="20"/>
      <c r="DS304" s="20"/>
      <c r="DT304" s="20"/>
      <c r="DU304" s="20"/>
      <c r="DV304" s="20"/>
      <c r="DW304" s="20"/>
      <c r="DX304" s="20"/>
      <c r="DY304" s="20"/>
      <c r="DZ304" s="20"/>
      <c r="EA304" s="20"/>
      <c r="EB304" s="20"/>
      <c r="EC304" s="20"/>
      <c r="ED304" s="20"/>
      <c r="EE304" s="20"/>
      <c r="EF304" s="20"/>
      <c r="EG304" s="20"/>
      <c r="EH304" s="20"/>
      <c r="EI304" s="20"/>
      <c r="EJ304" s="20"/>
      <c r="EK304" s="20"/>
      <c r="EL304" s="20"/>
      <c r="EM304" s="20"/>
      <c r="EN304" s="20"/>
      <c r="EO304" s="20"/>
      <c r="EP304" s="20"/>
      <c r="EQ304" s="20"/>
      <c r="ER304" s="20"/>
      <c r="ES304" s="20"/>
      <c r="ET304" s="20"/>
      <c r="EU304" s="20"/>
      <c r="EV304" s="20"/>
      <c r="EW304" s="20"/>
      <c r="EX304" s="20"/>
      <c r="EY304" s="20"/>
      <c r="EZ304" s="20"/>
      <c r="FA304" s="20"/>
      <c r="FB304" s="20"/>
      <c r="FC304" s="20"/>
      <c r="FD304" s="20"/>
      <c r="FE304" s="20"/>
      <c r="FF304" s="20"/>
      <c r="FG304" s="20"/>
      <c r="FH304" s="20"/>
      <c r="FI304" s="20"/>
      <c r="FJ304" s="20"/>
      <c r="FK304" s="20"/>
      <c r="FL304" s="20"/>
      <c r="FM304" s="20"/>
      <c r="FN304" s="20"/>
      <c r="FO304" s="20"/>
      <c r="FP304" s="20"/>
      <c r="FQ304" s="20"/>
      <c r="FR304" s="20"/>
      <c r="FS304" s="20"/>
      <c r="FT304" s="20"/>
      <c r="FU304" s="20"/>
      <c r="FV304" s="20"/>
      <c r="FW304" s="20"/>
      <c r="FX304" s="20"/>
      <c r="FY304" s="20"/>
      <c r="FZ304" s="20"/>
      <c r="GA304" s="20"/>
      <c r="GB304" s="20"/>
      <c r="GC304" s="20"/>
      <c r="GD304" s="20"/>
      <c r="GE304" s="20"/>
      <c r="GF304" s="20"/>
      <c r="GG304" s="20"/>
      <c r="GH304" s="20"/>
      <c r="GI304" s="20"/>
      <c r="GJ304" s="20"/>
      <c r="GK304" s="20"/>
      <c r="GL304" s="20"/>
      <c r="GM304" s="20"/>
      <c r="GN304" s="20"/>
      <c r="GO304" s="20"/>
      <c r="GP304" s="20"/>
      <c r="GQ304" s="20"/>
      <c r="GR304" s="20"/>
      <c r="GS304" s="20"/>
      <c r="GT304" s="20"/>
      <c r="GU304" s="20"/>
      <c r="GV304" s="20"/>
      <c r="GW304" s="20"/>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row>
    <row r="305" spans="1:241" s="36" customFormat="1" ht="31.5" customHeight="1">
      <c r="A305" s="140"/>
      <c r="B305" s="115">
        <v>266</v>
      </c>
      <c r="C305" s="124" t="s">
        <v>1025</v>
      </c>
      <c r="D305" s="115" t="s">
        <v>874</v>
      </c>
      <c r="E305" s="124" t="s">
        <v>1026</v>
      </c>
      <c r="F305" s="124" t="s">
        <v>875</v>
      </c>
      <c r="G305" s="127" t="s">
        <v>862</v>
      </c>
      <c r="H305" s="127" t="s">
        <v>863</v>
      </c>
      <c r="I305" s="115">
        <v>2.5</v>
      </c>
      <c r="J305" s="115">
        <v>2</v>
      </c>
      <c r="K305" s="132">
        <v>1</v>
      </c>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c r="DK305" s="20"/>
      <c r="DL305" s="20"/>
      <c r="DM305" s="20"/>
      <c r="DN305" s="20"/>
      <c r="DO305" s="20"/>
      <c r="DP305" s="20"/>
      <c r="DQ305" s="20"/>
      <c r="DR305" s="20"/>
      <c r="DS305" s="20"/>
      <c r="DT305" s="20"/>
      <c r="DU305" s="20"/>
      <c r="DV305" s="20"/>
      <c r="DW305" s="20"/>
      <c r="DX305" s="20"/>
      <c r="DY305" s="20"/>
      <c r="DZ305" s="20"/>
      <c r="EA305" s="20"/>
      <c r="EB305" s="20"/>
      <c r="EC305" s="20"/>
      <c r="ED305" s="20"/>
      <c r="EE305" s="20"/>
      <c r="EF305" s="20"/>
      <c r="EG305" s="20"/>
      <c r="EH305" s="20"/>
      <c r="EI305" s="20"/>
      <c r="EJ305" s="20"/>
      <c r="EK305" s="20"/>
      <c r="EL305" s="20"/>
      <c r="EM305" s="20"/>
      <c r="EN305" s="20"/>
      <c r="EO305" s="20"/>
      <c r="EP305" s="20"/>
      <c r="EQ305" s="20"/>
      <c r="ER305" s="20"/>
      <c r="ES305" s="20"/>
      <c r="ET305" s="20"/>
      <c r="EU305" s="20"/>
      <c r="EV305" s="20"/>
      <c r="EW305" s="20"/>
      <c r="EX305" s="20"/>
      <c r="EY305" s="20"/>
      <c r="EZ305" s="20"/>
      <c r="FA305" s="20"/>
      <c r="FB305" s="20"/>
      <c r="FC305" s="20"/>
      <c r="FD305" s="20"/>
      <c r="FE305" s="20"/>
      <c r="FF305" s="20"/>
      <c r="FG305" s="20"/>
      <c r="FH305" s="20"/>
      <c r="FI305" s="20"/>
      <c r="FJ305" s="20"/>
      <c r="FK305" s="20"/>
      <c r="FL305" s="20"/>
      <c r="FM305" s="20"/>
      <c r="FN305" s="20"/>
      <c r="FO305" s="20"/>
      <c r="FP305" s="20"/>
      <c r="FQ305" s="20"/>
      <c r="FR305" s="20"/>
      <c r="FS305" s="20"/>
      <c r="FT305" s="20"/>
      <c r="FU305" s="20"/>
      <c r="FV305" s="20"/>
      <c r="FW305" s="20"/>
      <c r="FX305" s="20"/>
      <c r="FY305" s="20"/>
      <c r="FZ305" s="20"/>
      <c r="GA305" s="20"/>
      <c r="GB305" s="20"/>
      <c r="GC305" s="20"/>
      <c r="GD305" s="20"/>
      <c r="GE305" s="20"/>
      <c r="GF305" s="20"/>
      <c r="GG305" s="20"/>
      <c r="GH305" s="20"/>
      <c r="GI305" s="20"/>
      <c r="GJ305" s="20"/>
      <c r="GK305" s="20"/>
      <c r="GL305" s="20"/>
      <c r="GM305" s="20"/>
      <c r="GN305" s="20"/>
      <c r="GO305" s="20"/>
      <c r="GP305" s="20"/>
      <c r="GQ305" s="20"/>
      <c r="GR305" s="20"/>
      <c r="GS305" s="20"/>
      <c r="GT305" s="20"/>
      <c r="GU305" s="20"/>
      <c r="GV305" s="20"/>
      <c r="GW305" s="20"/>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row>
    <row r="306" spans="1:241" s="36" customFormat="1" ht="38.25" customHeight="1">
      <c r="A306" s="140"/>
      <c r="B306" s="115">
        <v>267</v>
      </c>
      <c r="C306" s="151" t="s">
        <v>1029</v>
      </c>
      <c r="D306" s="115" t="s">
        <v>874</v>
      </c>
      <c r="E306" s="151" t="s">
        <v>1030</v>
      </c>
      <c r="F306" s="124" t="s">
        <v>875</v>
      </c>
      <c r="G306" s="127" t="s">
        <v>862</v>
      </c>
      <c r="H306" s="152" t="s">
        <v>866</v>
      </c>
      <c r="I306" s="127">
        <v>8.5</v>
      </c>
      <c r="J306" s="127">
        <v>6</v>
      </c>
      <c r="K306" s="132">
        <v>1</v>
      </c>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c r="DR306" s="20"/>
      <c r="DS306" s="20"/>
      <c r="DT306" s="20"/>
      <c r="DU306" s="20"/>
      <c r="DV306" s="20"/>
      <c r="DW306" s="20"/>
      <c r="DX306" s="20"/>
      <c r="DY306" s="20"/>
      <c r="DZ306" s="20"/>
      <c r="EA306" s="20"/>
      <c r="EB306" s="20"/>
      <c r="EC306" s="20"/>
      <c r="ED306" s="20"/>
      <c r="EE306" s="20"/>
      <c r="EF306" s="20"/>
      <c r="EG306" s="20"/>
      <c r="EH306" s="20"/>
      <c r="EI306" s="20"/>
      <c r="EJ306" s="20"/>
      <c r="EK306" s="20"/>
      <c r="EL306" s="20"/>
      <c r="EM306" s="20"/>
      <c r="EN306" s="20"/>
      <c r="EO306" s="20"/>
      <c r="EP306" s="20"/>
      <c r="EQ306" s="20"/>
      <c r="ER306" s="20"/>
      <c r="ES306" s="20"/>
      <c r="ET306" s="20"/>
      <c r="EU306" s="20"/>
      <c r="EV306" s="20"/>
      <c r="EW306" s="20"/>
      <c r="EX306" s="20"/>
      <c r="EY306" s="20"/>
      <c r="EZ306" s="20"/>
      <c r="FA306" s="20"/>
      <c r="FB306" s="20"/>
      <c r="FC306" s="20"/>
      <c r="FD306" s="20"/>
      <c r="FE306" s="20"/>
      <c r="FF306" s="20"/>
      <c r="FG306" s="20"/>
      <c r="FH306" s="20"/>
      <c r="FI306" s="20"/>
      <c r="FJ306" s="20"/>
      <c r="FK306" s="20"/>
      <c r="FL306" s="20"/>
      <c r="FM306" s="20"/>
      <c r="FN306" s="20"/>
      <c r="FO306" s="20"/>
      <c r="FP306" s="20"/>
      <c r="FQ306" s="20"/>
      <c r="FR306" s="20"/>
      <c r="FS306" s="20"/>
      <c r="FT306" s="20"/>
      <c r="FU306" s="20"/>
      <c r="FV306" s="20"/>
      <c r="FW306" s="20"/>
      <c r="FX306" s="20"/>
      <c r="FY306" s="20"/>
      <c r="FZ306" s="20"/>
      <c r="GA306" s="20"/>
      <c r="GB306" s="20"/>
      <c r="GC306" s="20"/>
      <c r="GD306" s="20"/>
      <c r="GE306" s="20"/>
      <c r="GF306" s="20"/>
      <c r="GG306" s="20"/>
      <c r="GH306" s="20"/>
      <c r="GI306" s="20"/>
      <c r="GJ306" s="20"/>
      <c r="GK306" s="20"/>
      <c r="GL306" s="20"/>
      <c r="GM306" s="20"/>
      <c r="GN306" s="20"/>
      <c r="GO306" s="20"/>
      <c r="GP306" s="20"/>
      <c r="GQ306" s="20"/>
      <c r="GR306" s="20"/>
      <c r="GS306" s="20"/>
      <c r="GT306" s="20"/>
      <c r="GU306" s="20"/>
      <c r="GV306" s="20"/>
      <c r="GW306" s="20"/>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row>
    <row r="307" spans="1:241" s="36" customFormat="1" ht="48">
      <c r="A307" s="140"/>
      <c r="B307" s="115">
        <v>268</v>
      </c>
      <c r="C307" s="124" t="s">
        <v>1031</v>
      </c>
      <c r="D307" s="115" t="s">
        <v>874</v>
      </c>
      <c r="E307" s="124" t="s">
        <v>1032</v>
      </c>
      <c r="F307" s="124" t="s">
        <v>1033</v>
      </c>
      <c r="G307" s="127" t="s">
        <v>862</v>
      </c>
      <c r="H307" s="127" t="s">
        <v>1034</v>
      </c>
      <c r="I307" s="127">
        <v>3.5</v>
      </c>
      <c r="J307" s="127">
        <v>3</v>
      </c>
      <c r="K307" s="132">
        <v>1</v>
      </c>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c r="DK307" s="20"/>
      <c r="DL307" s="20"/>
      <c r="DM307" s="20"/>
      <c r="DN307" s="20"/>
      <c r="DO307" s="20"/>
      <c r="DP307" s="20"/>
      <c r="DQ307" s="20"/>
      <c r="DR307" s="20"/>
      <c r="DS307" s="20"/>
      <c r="DT307" s="20"/>
      <c r="DU307" s="20"/>
      <c r="DV307" s="20"/>
      <c r="DW307" s="20"/>
      <c r="DX307" s="20"/>
      <c r="DY307" s="20"/>
      <c r="DZ307" s="20"/>
      <c r="EA307" s="20"/>
      <c r="EB307" s="20"/>
      <c r="EC307" s="20"/>
      <c r="ED307" s="20"/>
      <c r="EE307" s="20"/>
      <c r="EF307" s="20"/>
      <c r="EG307" s="20"/>
      <c r="EH307" s="20"/>
      <c r="EI307" s="20"/>
      <c r="EJ307" s="20"/>
      <c r="EK307" s="20"/>
      <c r="EL307" s="20"/>
      <c r="EM307" s="20"/>
      <c r="EN307" s="20"/>
      <c r="EO307" s="20"/>
      <c r="EP307" s="20"/>
      <c r="EQ307" s="20"/>
      <c r="ER307" s="20"/>
      <c r="ES307" s="20"/>
      <c r="ET307" s="20"/>
      <c r="EU307" s="20"/>
      <c r="EV307" s="20"/>
      <c r="EW307" s="20"/>
      <c r="EX307" s="20"/>
      <c r="EY307" s="20"/>
      <c r="EZ307" s="20"/>
      <c r="FA307" s="20"/>
      <c r="FB307" s="20"/>
      <c r="FC307" s="20"/>
      <c r="FD307" s="20"/>
      <c r="FE307" s="20"/>
      <c r="FF307" s="20"/>
      <c r="FG307" s="20"/>
      <c r="FH307" s="20"/>
      <c r="FI307" s="20"/>
      <c r="FJ307" s="20"/>
      <c r="FK307" s="20"/>
      <c r="FL307" s="20"/>
      <c r="FM307" s="20"/>
      <c r="FN307" s="20"/>
      <c r="FO307" s="20"/>
      <c r="FP307" s="20"/>
      <c r="FQ307" s="20"/>
      <c r="FR307" s="20"/>
      <c r="FS307" s="20"/>
      <c r="FT307" s="20"/>
      <c r="FU307" s="20"/>
      <c r="FV307" s="20"/>
      <c r="FW307" s="20"/>
      <c r="FX307" s="20"/>
      <c r="FY307" s="20"/>
      <c r="FZ307" s="20"/>
      <c r="GA307" s="20"/>
      <c r="GB307" s="20"/>
      <c r="GC307" s="20"/>
      <c r="GD307" s="20"/>
      <c r="GE307" s="20"/>
      <c r="GF307" s="20"/>
      <c r="GG307" s="20"/>
      <c r="GH307" s="20"/>
      <c r="GI307" s="20"/>
      <c r="GJ307" s="20"/>
      <c r="GK307" s="20"/>
      <c r="GL307" s="20"/>
      <c r="GM307" s="20"/>
      <c r="GN307" s="20"/>
      <c r="GO307" s="20"/>
      <c r="GP307" s="20"/>
      <c r="GQ307" s="20"/>
      <c r="GR307" s="20"/>
      <c r="GS307" s="20"/>
      <c r="GT307" s="20"/>
      <c r="GU307" s="20"/>
      <c r="GV307" s="20"/>
      <c r="GW307" s="20"/>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row>
    <row r="308" spans="1:241" s="36" customFormat="1" ht="48">
      <c r="A308" s="140"/>
      <c r="B308" s="115">
        <v>269</v>
      </c>
      <c r="C308" s="124" t="s">
        <v>1035</v>
      </c>
      <c r="D308" s="115" t="s">
        <v>874</v>
      </c>
      <c r="E308" s="124" t="s">
        <v>1036</v>
      </c>
      <c r="F308" s="124" t="s">
        <v>1037</v>
      </c>
      <c r="G308" s="127" t="s">
        <v>862</v>
      </c>
      <c r="H308" s="127" t="s">
        <v>1038</v>
      </c>
      <c r="I308" s="127">
        <v>4</v>
      </c>
      <c r="J308" s="127">
        <v>3</v>
      </c>
      <c r="K308" s="132">
        <v>1</v>
      </c>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c r="DK308" s="20"/>
      <c r="DL308" s="20"/>
      <c r="DM308" s="20"/>
      <c r="DN308" s="20"/>
      <c r="DO308" s="20"/>
      <c r="DP308" s="20"/>
      <c r="DQ308" s="20"/>
      <c r="DR308" s="20"/>
      <c r="DS308" s="20"/>
      <c r="DT308" s="20"/>
      <c r="DU308" s="20"/>
      <c r="DV308" s="20"/>
      <c r="DW308" s="20"/>
      <c r="DX308" s="20"/>
      <c r="DY308" s="20"/>
      <c r="DZ308" s="20"/>
      <c r="EA308" s="20"/>
      <c r="EB308" s="20"/>
      <c r="EC308" s="20"/>
      <c r="ED308" s="20"/>
      <c r="EE308" s="20"/>
      <c r="EF308" s="20"/>
      <c r="EG308" s="20"/>
      <c r="EH308" s="20"/>
      <c r="EI308" s="20"/>
      <c r="EJ308" s="20"/>
      <c r="EK308" s="20"/>
      <c r="EL308" s="20"/>
      <c r="EM308" s="20"/>
      <c r="EN308" s="20"/>
      <c r="EO308" s="20"/>
      <c r="EP308" s="20"/>
      <c r="EQ308" s="20"/>
      <c r="ER308" s="20"/>
      <c r="ES308" s="20"/>
      <c r="ET308" s="20"/>
      <c r="EU308" s="20"/>
      <c r="EV308" s="20"/>
      <c r="EW308" s="20"/>
      <c r="EX308" s="20"/>
      <c r="EY308" s="20"/>
      <c r="EZ308" s="20"/>
      <c r="FA308" s="20"/>
      <c r="FB308" s="20"/>
      <c r="FC308" s="20"/>
      <c r="FD308" s="20"/>
      <c r="FE308" s="20"/>
      <c r="FF308" s="20"/>
      <c r="FG308" s="20"/>
      <c r="FH308" s="20"/>
      <c r="FI308" s="20"/>
      <c r="FJ308" s="20"/>
      <c r="FK308" s="20"/>
      <c r="FL308" s="20"/>
      <c r="FM308" s="20"/>
      <c r="FN308" s="20"/>
      <c r="FO308" s="20"/>
      <c r="FP308" s="20"/>
      <c r="FQ308" s="20"/>
      <c r="FR308" s="20"/>
      <c r="FS308" s="20"/>
      <c r="FT308" s="20"/>
      <c r="FU308" s="20"/>
      <c r="FV308" s="20"/>
      <c r="FW308" s="20"/>
      <c r="FX308" s="20"/>
      <c r="FY308" s="20"/>
      <c r="FZ308" s="20"/>
      <c r="GA308" s="20"/>
      <c r="GB308" s="20"/>
      <c r="GC308" s="20"/>
      <c r="GD308" s="20"/>
      <c r="GE308" s="20"/>
      <c r="GF308" s="20"/>
      <c r="GG308" s="20"/>
      <c r="GH308" s="20"/>
      <c r="GI308" s="20"/>
      <c r="GJ308" s="20"/>
      <c r="GK308" s="20"/>
      <c r="GL308" s="20"/>
      <c r="GM308" s="20"/>
      <c r="GN308" s="20"/>
      <c r="GO308" s="20"/>
      <c r="GP308" s="20"/>
      <c r="GQ308" s="20"/>
      <c r="GR308" s="20"/>
      <c r="GS308" s="20"/>
      <c r="GT308" s="20"/>
      <c r="GU308" s="20"/>
      <c r="GV308" s="20"/>
      <c r="GW308" s="20"/>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row>
    <row r="309" spans="1:241" s="36" customFormat="1" ht="39" customHeight="1">
      <c r="A309" s="140"/>
      <c r="B309" s="115">
        <v>270</v>
      </c>
      <c r="C309" s="124" t="s">
        <v>1039</v>
      </c>
      <c r="D309" s="115" t="s">
        <v>874</v>
      </c>
      <c r="E309" s="124" t="s">
        <v>1040</v>
      </c>
      <c r="F309" s="124" t="s">
        <v>875</v>
      </c>
      <c r="G309" s="127" t="s">
        <v>878</v>
      </c>
      <c r="H309" s="127" t="s">
        <v>1008</v>
      </c>
      <c r="I309" s="127">
        <v>9</v>
      </c>
      <c r="J309" s="127">
        <v>4</v>
      </c>
      <c r="K309" s="132">
        <v>1</v>
      </c>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c r="DQ309" s="20"/>
      <c r="DR309" s="20"/>
      <c r="DS309" s="20"/>
      <c r="DT309" s="20"/>
      <c r="DU309" s="20"/>
      <c r="DV309" s="20"/>
      <c r="DW309" s="20"/>
      <c r="DX309" s="20"/>
      <c r="DY309" s="20"/>
      <c r="DZ309" s="20"/>
      <c r="EA309" s="20"/>
      <c r="EB309" s="20"/>
      <c r="EC309" s="20"/>
      <c r="ED309" s="20"/>
      <c r="EE309" s="20"/>
      <c r="EF309" s="20"/>
      <c r="EG309" s="20"/>
      <c r="EH309" s="20"/>
      <c r="EI309" s="20"/>
      <c r="EJ309" s="20"/>
      <c r="EK309" s="20"/>
      <c r="EL309" s="20"/>
      <c r="EM309" s="20"/>
      <c r="EN309" s="20"/>
      <c r="EO309" s="20"/>
      <c r="EP309" s="20"/>
      <c r="EQ309" s="20"/>
      <c r="ER309" s="20"/>
      <c r="ES309" s="20"/>
      <c r="ET309" s="20"/>
      <c r="EU309" s="20"/>
      <c r="EV309" s="20"/>
      <c r="EW309" s="20"/>
      <c r="EX309" s="20"/>
      <c r="EY309" s="20"/>
      <c r="EZ309" s="20"/>
      <c r="FA309" s="20"/>
      <c r="FB309" s="20"/>
      <c r="FC309" s="20"/>
      <c r="FD309" s="20"/>
      <c r="FE309" s="20"/>
      <c r="FF309" s="20"/>
      <c r="FG309" s="20"/>
      <c r="FH309" s="20"/>
      <c r="FI309" s="20"/>
      <c r="FJ309" s="20"/>
      <c r="FK309" s="20"/>
      <c r="FL309" s="20"/>
      <c r="FM309" s="20"/>
      <c r="FN309" s="20"/>
      <c r="FO309" s="20"/>
      <c r="FP309" s="20"/>
      <c r="FQ309" s="20"/>
      <c r="FR309" s="20"/>
      <c r="FS309" s="20"/>
      <c r="FT309" s="20"/>
      <c r="FU309" s="20"/>
      <c r="FV309" s="20"/>
      <c r="FW309" s="20"/>
      <c r="FX309" s="20"/>
      <c r="FY309" s="20"/>
      <c r="FZ309" s="20"/>
      <c r="GA309" s="20"/>
      <c r="GB309" s="20"/>
      <c r="GC309" s="20"/>
      <c r="GD309" s="20"/>
      <c r="GE309" s="20"/>
      <c r="GF309" s="20"/>
      <c r="GG309" s="20"/>
      <c r="GH309" s="20"/>
      <c r="GI309" s="20"/>
      <c r="GJ309" s="20"/>
      <c r="GK309" s="20"/>
      <c r="GL309" s="20"/>
      <c r="GM309" s="20"/>
      <c r="GN309" s="20"/>
      <c r="GO309" s="20"/>
      <c r="GP309" s="20"/>
      <c r="GQ309" s="20"/>
      <c r="GR309" s="20"/>
      <c r="GS309" s="20"/>
      <c r="GT309" s="20"/>
      <c r="GU309" s="20"/>
      <c r="GV309" s="20"/>
      <c r="GW309" s="20"/>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row>
    <row r="310" spans="1:11" s="20" customFormat="1" ht="39" customHeight="1">
      <c r="A310" s="131"/>
      <c r="B310" s="115">
        <v>271</v>
      </c>
      <c r="C310" s="114" t="s">
        <v>309</v>
      </c>
      <c r="D310" s="115" t="s">
        <v>876</v>
      </c>
      <c r="E310" s="114" t="s">
        <v>1041</v>
      </c>
      <c r="F310" s="114" t="s">
        <v>928</v>
      </c>
      <c r="G310" s="115" t="s">
        <v>878</v>
      </c>
      <c r="H310" s="152" t="s">
        <v>869</v>
      </c>
      <c r="I310" s="152">
        <v>6</v>
      </c>
      <c r="J310" s="152">
        <v>6</v>
      </c>
      <c r="K310" s="132">
        <v>1</v>
      </c>
    </row>
    <row r="311" spans="1:241" s="36" customFormat="1" ht="42" customHeight="1">
      <c r="A311" s="140"/>
      <c r="B311" s="115">
        <v>272</v>
      </c>
      <c r="C311" s="151" t="s">
        <v>1042</v>
      </c>
      <c r="D311" s="115" t="s">
        <v>874</v>
      </c>
      <c r="E311" s="151" t="s">
        <v>1043</v>
      </c>
      <c r="F311" s="124" t="s">
        <v>875</v>
      </c>
      <c r="G311" s="127" t="s">
        <v>862</v>
      </c>
      <c r="H311" s="152" t="s">
        <v>866</v>
      </c>
      <c r="I311" s="127">
        <v>2</v>
      </c>
      <c r="J311" s="127">
        <v>1.5</v>
      </c>
      <c r="K311" s="132">
        <v>1</v>
      </c>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c r="DK311" s="20"/>
      <c r="DL311" s="20"/>
      <c r="DM311" s="20"/>
      <c r="DN311" s="20"/>
      <c r="DO311" s="20"/>
      <c r="DP311" s="20"/>
      <c r="DQ311" s="20"/>
      <c r="DR311" s="20"/>
      <c r="DS311" s="20"/>
      <c r="DT311" s="20"/>
      <c r="DU311" s="20"/>
      <c r="DV311" s="20"/>
      <c r="DW311" s="20"/>
      <c r="DX311" s="20"/>
      <c r="DY311" s="20"/>
      <c r="DZ311" s="20"/>
      <c r="EA311" s="20"/>
      <c r="EB311" s="20"/>
      <c r="EC311" s="20"/>
      <c r="ED311" s="20"/>
      <c r="EE311" s="20"/>
      <c r="EF311" s="20"/>
      <c r="EG311" s="20"/>
      <c r="EH311" s="20"/>
      <c r="EI311" s="20"/>
      <c r="EJ311" s="20"/>
      <c r="EK311" s="20"/>
      <c r="EL311" s="20"/>
      <c r="EM311" s="20"/>
      <c r="EN311" s="20"/>
      <c r="EO311" s="20"/>
      <c r="EP311" s="20"/>
      <c r="EQ311" s="20"/>
      <c r="ER311" s="20"/>
      <c r="ES311" s="20"/>
      <c r="ET311" s="20"/>
      <c r="EU311" s="20"/>
      <c r="EV311" s="20"/>
      <c r="EW311" s="20"/>
      <c r="EX311" s="20"/>
      <c r="EY311" s="20"/>
      <c r="EZ311" s="20"/>
      <c r="FA311" s="20"/>
      <c r="FB311" s="20"/>
      <c r="FC311" s="20"/>
      <c r="FD311" s="20"/>
      <c r="FE311" s="20"/>
      <c r="FF311" s="20"/>
      <c r="FG311" s="20"/>
      <c r="FH311" s="20"/>
      <c r="FI311" s="20"/>
      <c r="FJ311" s="20"/>
      <c r="FK311" s="20"/>
      <c r="FL311" s="20"/>
      <c r="FM311" s="20"/>
      <c r="FN311" s="20"/>
      <c r="FO311" s="20"/>
      <c r="FP311" s="20"/>
      <c r="FQ311" s="20"/>
      <c r="FR311" s="20"/>
      <c r="FS311" s="20"/>
      <c r="FT311" s="20"/>
      <c r="FU311" s="20"/>
      <c r="FV311" s="20"/>
      <c r="FW311" s="20"/>
      <c r="FX311" s="20"/>
      <c r="FY311" s="20"/>
      <c r="FZ311" s="20"/>
      <c r="GA311" s="20"/>
      <c r="GB311" s="20"/>
      <c r="GC311" s="20"/>
      <c r="GD311" s="20"/>
      <c r="GE311" s="20"/>
      <c r="GF311" s="20"/>
      <c r="GG311" s="20"/>
      <c r="GH311" s="20"/>
      <c r="GI311" s="20"/>
      <c r="GJ311" s="20"/>
      <c r="GK311" s="20"/>
      <c r="GL311" s="20"/>
      <c r="GM311" s="20"/>
      <c r="GN311" s="20"/>
      <c r="GO311" s="20"/>
      <c r="GP311" s="20"/>
      <c r="GQ311" s="20"/>
      <c r="GR311" s="20"/>
      <c r="GS311" s="20"/>
      <c r="GT311" s="20"/>
      <c r="GU311" s="20"/>
      <c r="GV311" s="20"/>
      <c r="GW311" s="20"/>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row>
    <row r="312" spans="1:11" s="20" customFormat="1" ht="38.25" customHeight="1">
      <c r="A312" s="131"/>
      <c r="B312" s="115">
        <v>273</v>
      </c>
      <c r="C312" s="124" t="s">
        <v>1044</v>
      </c>
      <c r="D312" s="115" t="s">
        <v>874</v>
      </c>
      <c r="E312" s="124" t="s">
        <v>1045</v>
      </c>
      <c r="F312" s="124" t="s">
        <v>875</v>
      </c>
      <c r="G312" s="127" t="s">
        <v>878</v>
      </c>
      <c r="H312" s="127" t="s">
        <v>1046</v>
      </c>
      <c r="I312" s="115">
        <v>36</v>
      </c>
      <c r="J312" s="115">
        <v>18</v>
      </c>
      <c r="K312" s="132">
        <v>1</v>
      </c>
    </row>
    <row r="313" spans="1:241" s="36" customFormat="1" ht="43.5" customHeight="1">
      <c r="A313" s="140"/>
      <c r="B313" s="115">
        <v>274</v>
      </c>
      <c r="C313" s="151" t="s">
        <v>1047</v>
      </c>
      <c r="D313" s="115" t="s">
        <v>874</v>
      </c>
      <c r="E313" s="159" t="s">
        <v>1048</v>
      </c>
      <c r="F313" s="124" t="s">
        <v>875</v>
      </c>
      <c r="G313" s="127" t="s">
        <v>862</v>
      </c>
      <c r="H313" s="152" t="s">
        <v>863</v>
      </c>
      <c r="I313" s="79">
        <v>26</v>
      </c>
      <c r="J313" s="127">
        <v>16</v>
      </c>
      <c r="K313" s="132">
        <v>1</v>
      </c>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c r="DQ313" s="20"/>
      <c r="DR313" s="20"/>
      <c r="DS313" s="20"/>
      <c r="DT313" s="20"/>
      <c r="DU313" s="20"/>
      <c r="DV313" s="20"/>
      <c r="DW313" s="20"/>
      <c r="DX313" s="20"/>
      <c r="DY313" s="20"/>
      <c r="DZ313" s="20"/>
      <c r="EA313" s="20"/>
      <c r="EB313" s="20"/>
      <c r="EC313" s="20"/>
      <c r="ED313" s="20"/>
      <c r="EE313" s="20"/>
      <c r="EF313" s="20"/>
      <c r="EG313" s="20"/>
      <c r="EH313" s="20"/>
      <c r="EI313" s="20"/>
      <c r="EJ313" s="20"/>
      <c r="EK313" s="20"/>
      <c r="EL313" s="20"/>
      <c r="EM313" s="20"/>
      <c r="EN313" s="20"/>
      <c r="EO313" s="20"/>
      <c r="EP313" s="20"/>
      <c r="EQ313" s="20"/>
      <c r="ER313" s="20"/>
      <c r="ES313" s="20"/>
      <c r="ET313" s="20"/>
      <c r="EU313" s="20"/>
      <c r="EV313" s="20"/>
      <c r="EW313" s="20"/>
      <c r="EX313" s="20"/>
      <c r="EY313" s="20"/>
      <c r="EZ313" s="20"/>
      <c r="FA313" s="20"/>
      <c r="FB313" s="20"/>
      <c r="FC313" s="20"/>
      <c r="FD313" s="20"/>
      <c r="FE313" s="20"/>
      <c r="FF313" s="20"/>
      <c r="FG313" s="20"/>
      <c r="FH313" s="20"/>
      <c r="FI313" s="20"/>
      <c r="FJ313" s="20"/>
      <c r="FK313" s="20"/>
      <c r="FL313" s="20"/>
      <c r="FM313" s="20"/>
      <c r="FN313" s="20"/>
      <c r="FO313" s="20"/>
      <c r="FP313" s="20"/>
      <c r="FQ313" s="20"/>
      <c r="FR313" s="20"/>
      <c r="FS313" s="20"/>
      <c r="FT313" s="20"/>
      <c r="FU313" s="20"/>
      <c r="FV313" s="20"/>
      <c r="FW313" s="20"/>
      <c r="FX313" s="20"/>
      <c r="FY313" s="20"/>
      <c r="FZ313" s="20"/>
      <c r="GA313" s="20"/>
      <c r="GB313" s="20"/>
      <c r="GC313" s="20"/>
      <c r="GD313" s="20"/>
      <c r="GE313" s="20"/>
      <c r="GF313" s="20"/>
      <c r="GG313" s="20"/>
      <c r="GH313" s="20"/>
      <c r="GI313" s="20"/>
      <c r="GJ313" s="20"/>
      <c r="GK313" s="20"/>
      <c r="GL313" s="20"/>
      <c r="GM313" s="20"/>
      <c r="GN313" s="20"/>
      <c r="GO313" s="20"/>
      <c r="GP313" s="20"/>
      <c r="GQ313" s="20"/>
      <c r="GR313" s="20"/>
      <c r="GS313" s="20"/>
      <c r="GT313" s="20"/>
      <c r="GU313" s="20"/>
      <c r="GV313" s="20"/>
      <c r="GW313" s="20"/>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row>
    <row r="314" spans="1:11" s="20" customFormat="1" ht="33.75" customHeight="1">
      <c r="A314" s="131"/>
      <c r="B314" s="115">
        <v>275</v>
      </c>
      <c r="C314" s="151" t="s">
        <v>1049</v>
      </c>
      <c r="D314" s="115" t="s">
        <v>874</v>
      </c>
      <c r="E314" s="176" t="s">
        <v>1050</v>
      </c>
      <c r="F314" s="124" t="s">
        <v>875</v>
      </c>
      <c r="G314" s="127" t="s">
        <v>862</v>
      </c>
      <c r="H314" s="179" t="s">
        <v>866</v>
      </c>
      <c r="I314" s="115">
        <v>7.5</v>
      </c>
      <c r="J314" s="115">
        <v>5</v>
      </c>
      <c r="K314" s="132">
        <v>1</v>
      </c>
    </row>
    <row r="315" spans="1:11" s="20" customFormat="1" ht="35.25" customHeight="1">
      <c r="A315" s="131"/>
      <c r="B315" s="115">
        <v>276</v>
      </c>
      <c r="C315" s="124" t="s">
        <v>1051</v>
      </c>
      <c r="D315" s="127" t="s">
        <v>997</v>
      </c>
      <c r="E315" s="124" t="s">
        <v>1052</v>
      </c>
      <c r="F315" s="124" t="s">
        <v>948</v>
      </c>
      <c r="G315" s="127" t="s">
        <v>878</v>
      </c>
      <c r="H315" s="115" t="s">
        <v>869</v>
      </c>
      <c r="I315" s="115">
        <v>3</v>
      </c>
      <c r="J315" s="115">
        <v>3</v>
      </c>
      <c r="K315" s="132">
        <v>1</v>
      </c>
    </row>
    <row r="316" spans="1:241" s="36" customFormat="1" ht="40.5" customHeight="1">
      <c r="A316" s="140"/>
      <c r="B316" s="115">
        <v>277</v>
      </c>
      <c r="C316" s="124" t="s">
        <v>1053</v>
      </c>
      <c r="D316" s="115" t="s">
        <v>874</v>
      </c>
      <c r="E316" s="124" t="s">
        <v>1054</v>
      </c>
      <c r="F316" s="124" t="s">
        <v>875</v>
      </c>
      <c r="G316" s="127" t="s">
        <v>862</v>
      </c>
      <c r="H316" s="127" t="s">
        <v>1055</v>
      </c>
      <c r="I316" s="127">
        <v>55</v>
      </c>
      <c r="J316" s="127">
        <v>30</v>
      </c>
      <c r="K316" s="132">
        <v>1</v>
      </c>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c r="DR316" s="20"/>
      <c r="DS316" s="20"/>
      <c r="DT316" s="20"/>
      <c r="DU316" s="20"/>
      <c r="DV316" s="20"/>
      <c r="DW316" s="20"/>
      <c r="DX316" s="20"/>
      <c r="DY316" s="20"/>
      <c r="DZ316" s="20"/>
      <c r="EA316" s="20"/>
      <c r="EB316" s="20"/>
      <c r="EC316" s="20"/>
      <c r="ED316" s="20"/>
      <c r="EE316" s="20"/>
      <c r="EF316" s="20"/>
      <c r="EG316" s="20"/>
      <c r="EH316" s="20"/>
      <c r="EI316" s="20"/>
      <c r="EJ316" s="20"/>
      <c r="EK316" s="20"/>
      <c r="EL316" s="20"/>
      <c r="EM316" s="20"/>
      <c r="EN316" s="20"/>
      <c r="EO316" s="20"/>
      <c r="EP316" s="20"/>
      <c r="EQ316" s="20"/>
      <c r="ER316" s="20"/>
      <c r="ES316" s="20"/>
      <c r="ET316" s="20"/>
      <c r="EU316" s="20"/>
      <c r="EV316" s="20"/>
      <c r="EW316" s="20"/>
      <c r="EX316" s="20"/>
      <c r="EY316" s="20"/>
      <c r="EZ316" s="20"/>
      <c r="FA316" s="20"/>
      <c r="FB316" s="20"/>
      <c r="FC316" s="20"/>
      <c r="FD316" s="20"/>
      <c r="FE316" s="20"/>
      <c r="FF316" s="20"/>
      <c r="FG316" s="20"/>
      <c r="FH316" s="20"/>
      <c r="FI316" s="20"/>
      <c r="FJ316" s="20"/>
      <c r="FK316" s="20"/>
      <c r="FL316" s="20"/>
      <c r="FM316" s="20"/>
      <c r="FN316" s="20"/>
      <c r="FO316" s="20"/>
      <c r="FP316" s="20"/>
      <c r="FQ316" s="20"/>
      <c r="FR316" s="20"/>
      <c r="FS316" s="20"/>
      <c r="FT316" s="20"/>
      <c r="FU316" s="20"/>
      <c r="FV316" s="20"/>
      <c r="FW316" s="20"/>
      <c r="FX316" s="20"/>
      <c r="FY316" s="20"/>
      <c r="FZ316" s="20"/>
      <c r="GA316" s="20"/>
      <c r="GB316" s="20"/>
      <c r="GC316" s="20"/>
      <c r="GD316" s="20"/>
      <c r="GE316" s="20"/>
      <c r="GF316" s="20"/>
      <c r="GG316" s="20"/>
      <c r="GH316" s="20"/>
      <c r="GI316" s="20"/>
      <c r="GJ316" s="20"/>
      <c r="GK316" s="20"/>
      <c r="GL316" s="20"/>
      <c r="GM316" s="20"/>
      <c r="GN316" s="20"/>
      <c r="GO316" s="20"/>
      <c r="GP316" s="20"/>
      <c r="GQ316" s="20"/>
      <c r="GR316" s="20"/>
      <c r="GS316" s="20"/>
      <c r="GT316" s="20"/>
      <c r="GU316" s="20"/>
      <c r="GV316" s="20"/>
      <c r="GW316" s="20"/>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row>
    <row r="317" spans="1:11" s="20" customFormat="1" ht="39.75" customHeight="1">
      <c r="A317" s="131"/>
      <c r="B317" s="115">
        <v>278</v>
      </c>
      <c r="C317" s="124" t="s">
        <v>1056</v>
      </c>
      <c r="D317" s="115" t="s">
        <v>874</v>
      </c>
      <c r="E317" s="124" t="s">
        <v>1057</v>
      </c>
      <c r="F317" s="124" t="s">
        <v>875</v>
      </c>
      <c r="G317" s="127" t="s">
        <v>862</v>
      </c>
      <c r="H317" s="127" t="s">
        <v>881</v>
      </c>
      <c r="I317" s="127">
        <v>8</v>
      </c>
      <c r="J317" s="127">
        <v>7</v>
      </c>
      <c r="K317" s="132">
        <v>1</v>
      </c>
    </row>
    <row r="318" spans="1:11" s="20" customFormat="1" ht="36.75" customHeight="1">
      <c r="A318" s="131"/>
      <c r="B318" s="115">
        <v>279</v>
      </c>
      <c r="C318" s="124" t="s">
        <v>1058</v>
      </c>
      <c r="D318" s="115" t="s">
        <v>874</v>
      </c>
      <c r="E318" s="124" t="s">
        <v>1059</v>
      </c>
      <c r="F318" s="124" t="s">
        <v>875</v>
      </c>
      <c r="G318" s="127" t="s">
        <v>862</v>
      </c>
      <c r="H318" s="127" t="s">
        <v>1060</v>
      </c>
      <c r="I318" s="127">
        <v>5</v>
      </c>
      <c r="J318" s="127">
        <v>4</v>
      </c>
      <c r="K318" s="132">
        <v>1</v>
      </c>
    </row>
    <row r="319" spans="1:241" s="36" customFormat="1" ht="24" customHeight="1">
      <c r="A319" s="112" t="s">
        <v>310</v>
      </c>
      <c r="B319" s="129"/>
      <c r="C319" s="112"/>
      <c r="D319" s="129"/>
      <c r="E319" s="112"/>
      <c r="F319" s="112"/>
      <c r="G319" s="129"/>
      <c r="H319" s="129"/>
      <c r="I319" s="129">
        <f>SUM(I320:I321)</f>
        <v>32</v>
      </c>
      <c r="J319" s="129">
        <f>SUM(J320:J321)</f>
        <v>29</v>
      </c>
      <c r="K319" s="130">
        <f>SUM(K320:K321)</f>
        <v>2</v>
      </c>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c r="DQ319" s="20"/>
      <c r="DR319" s="20"/>
      <c r="DS319" s="20"/>
      <c r="DT319" s="20"/>
      <c r="DU319" s="20"/>
      <c r="DV319" s="20"/>
      <c r="DW319" s="20"/>
      <c r="DX319" s="20"/>
      <c r="DY319" s="20"/>
      <c r="DZ319" s="20"/>
      <c r="EA319" s="20"/>
      <c r="EB319" s="20"/>
      <c r="EC319" s="20"/>
      <c r="ED319" s="20"/>
      <c r="EE319" s="20"/>
      <c r="EF319" s="20"/>
      <c r="EG319" s="20"/>
      <c r="EH319" s="20"/>
      <c r="EI319" s="20"/>
      <c r="EJ319" s="20"/>
      <c r="EK319" s="20"/>
      <c r="EL319" s="20"/>
      <c r="EM319" s="20"/>
      <c r="EN319" s="20"/>
      <c r="EO319" s="20"/>
      <c r="EP319" s="20"/>
      <c r="EQ319" s="20"/>
      <c r="ER319" s="20"/>
      <c r="ES319" s="20"/>
      <c r="ET319" s="20"/>
      <c r="EU319" s="20"/>
      <c r="EV319" s="20"/>
      <c r="EW319" s="20"/>
      <c r="EX319" s="20"/>
      <c r="EY319" s="20"/>
      <c r="EZ319" s="20"/>
      <c r="FA319" s="20"/>
      <c r="FB319" s="20"/>
      <c r="FC319" s="20"/>
      <c r="FD319" s="20"/>
      <c r="FE319" s="20"/>
      <c r="FF319" s="20"/>
      <c r="FG319" s="20"/>
      <c r="FH319" s="20"/>
      <c r="FI319" s="20"/>
      <c r="FJ319" s="20"/>
      <c r="FK319" s="20"/>
      <c r="FL319" s="20"/>
      <c r="FM319" s="20"/>
      <c r="FN319" s="20"/>
      <c r="FO319" s="20"/>
      <c r="FP319" s="20"/>
      <c r="FQ319" s="20"/>
      <c r="FR319" s="20"/>
      <c r="FS319" s="20"/>
      <c r="FT319" s="20"/>
      <c r="FU319" s="20"/>
      <c r="FV319" s="20"/>
      <c r="FW319" s="20"/>
      <c r="FX319" s="20"/>
      <c r="FY319" s="20"/>
      <c r="FZ319" s="20"/>
      <c r="GA319" s="20"/>
      <c r="GB319" s="20"/>
      <c r="GC319" s="20"/>
      <c r="GD319" s="20"/>
      <c r="GE319" s="20"/>
      <c r="GF319" s="20"/>
      <c r="GG319" s="20"/>
      <c r="GH319" s="20"/>
      <c r="GI319" s="20"/>
      <c r="GJ319" s="20"/>
      <c r="GK319" s="20"/>
      <c r="GL319" s="20"/>
      <c r="GM319" s="20"/>
      <c r="GN319" s="20"/>
      <c r="GO319" s="20"/>
      <c r="GP319" s="20"/>
      <c r="GQ319" s="20"/>
      <c r="GR319" s="20"/>
      <c r="GS319" s="20"/>
      <c r="GT319" s="20"/>
      <c r="GU319" s="20"/>
      <c r="GV319" s="20"/>
      <c r="GW319" s="20"/>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row>
    <row r="320" spans="1:11" s="20" customFormat="1" ht="30.75" customHeight="1">
      <c r="A320" s="131"/>
      <c r="B320" s="115">
        <v>280</v>
      </c>
      <c r="C320" s="114" t="s">
        <v>396</v>
      </c>
      <c r="D320" s="115" t="s">
        <v>874</v>
      </c>
      <c r="E320" s="114" t="s">
        <v>397</v>
      </c>
      <c r="F320" s="114" t="s">
        <v>875</v>
      </c>
      <c r="G320" s="115" t="s">
        <v>878</v>
      </c>
      <c r="H320" s="115" t="s">
        <v>866</v>
      </c>
      <c r="I320" s="115">
        <v>15</v>
      </c>
      <c r="J320" s="115">
        <v>15</v>
      </c>
      <c r="K320" s="132">
        <v>1</v>
      </c>
    </row>
    <row r="321" spans="1:11" s="20" customFormat="1" ht="63" customHeight="1">
      <c r="A321" s="129"/>
      <c r="B321" s="115">
        <v>281</v>
      </c>
      <c r="C321" s="114" t="s">
        <v>745</v>
      </c>
      <c r="D321" s="115" t="s">
        <v>64</v>
      </c>
      <c r="E321" s="114" t="s">
        <v>311</v>
      </c>
      <c r="F321" s="114" t="s">
        <v>294</v>
      </c>
      <c r="G321" s="115" t="s">
        <v>878</v>
      </c>
      <c r="H321" s="115" t="s">
        <v>763</v>
      </c>
      <c r="I321" s="115">
        <v>17</v>
      </c>
      <c r="J321" s="115">
        <v>14</v>
      </c>
      <c r="K321" s="132">
        <v>1</v>
      </c>
    </row>
    <row r="322" spans="1:241" s="36" customFormat="1" ht="24" customHeight="1">
      <c r="A322" s="112" t="s">
        <v>312</v>
      </c>
      <c r="B322" s="129"/>
      <c r="C322" s="112"/>
      <c r="D322" s="129"/>
      <c r="E322" s="112"/>
      <c r="F322" s="112"/>
      <c r="G322" s="129"/>
      <c r="H322" s="129"/>
      <c r="I322" s="129">
        <f>SUM(I323,I328,I346,I348,I356,I367,I388)</f>
        <v>615.5</v>
      </c>
      <c r="J322" s="129">
        <f>SUM(J323,J328,J346,J348,J356,J367,J388)</f>
        <v>568.5</v>
      </c>
      <c r="K322" s="130">
        <f>SUM(K323,K328,K346,K348,K356,K367,K388)</f>
        <v>53</v>
      </c>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c r="DR322" s="20"/>
      <c r="DS322" s="20"/>
      <c r="DT322" s="20"/>
      <c r="DU322" s="20"/>
      <c r="DV322" s="20"/>
      <c r="DW322" s="20"/>
      <c r="DX322" s="20"/>
      <c r="DY322" s="20"/>
      <c r="DZ322" s="20"/>
      <c r="EA322" s="20"/>
      <c r="EB322" s="20"/>
      <c r="EC322" s="20"/>
      <c r="ED322" s="20"/>
      <c r="EE322" s="20"/>
      <c r="EF322" s="20"/>
      <c r="EG322" s="20"/>
      <c r="EH322" s="20"/>
      <c r="EI322" s="20"/>
      <c r="EJ322" s="20"/>
      <c r="EK322" s="20"/>
      <c r="EL322" s="20"/>
      <c r="EM322" s="20"/>
      <c r="EN322" s="20"/>
      <c r="EO322" s="20"/>
      <c r="EP322" s="20"/>
      <c r="EQ322" s="20"/>
      <c r="ER322" s="20"/>
      <c r="ES322" s="20"/>
      <c r="ET322" s="20"/>
      <c r="EU322" s="20"/>
      <c r="EV322" s="20"/>
      <c r="EW322" s="20"/>
      <c r="EX322" s="20"/>
      <c r="EY322" s="20"/>
      <c r="EZ322" s="20"/>
      <c r="FA322" s="20"/>
      <c r="FB322" s="20"/>
      <c r="FC322" s="20"/>
      <c r="FD322" s="20"/>
      <c r="FE322" s="20"/>
      <c r="FF322" s="20"/>
      <c r="FG322" s="20"/>
      <c r="FH322" s="20"/>
      <c r="FI322" s="20"/>
      <c r="FJ322" s="20"/>
      <c r="FK322" s="20"/>
      <c r="FL322" s="20"/>
      <c r="FM322" s="20"/>
      <c r="FN322" s="20"/>
      <c r="FO322" s="20"/>
      <c r="FP322" s="20"/>
      <c r="FQ322" s="20"/>
      <c r="FR322" s="20"/>
      <c r="FS322" s="20"/>
      <c r="FT322" s="20"/>
      <c r="FU322" s="20"/>
      <c r="FV322" s="20"/>
      <c r="FW322" s="20"/>
      <c r="FX322" s="20"/>
      <c r="FY322" s="20"/>
      <c r="FZ322" s="20"/>
      <c r="GA322" s="20"/>
      <c r="GB322" s="20"/>
      <c r="GC322" s="20"/>
      <c r="GD322" s="20"/>
      <c r="GE322" s="20"/>
      <c r="GF322" s="20"/>
      <c r="GG322" s="20"/>
      <c r="GH322" s="20"/>
      <c r="GI322" s="20"/>
      <c r="GJ322" s="20"/>
      <c r="GK322" s="20"/>
      <c r="GL322" s="20"/>
      <c r="GM322" s="20"/>
      <c r="GN322" s="20"/>
      <c r="GO322" s="20"/>
      <c r="GP322" s="20"/>
      <c r="GQ322" s="20"/>
      <c r="GR322" s="20"/>
      <c r="GS322" s="20"/>
      <c r="GT322" s="20"/>
      <c r="GU322" s="20"/>
      <c r="GV322" s="20"/>
      <c r="GW322" s="20"/>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row>
    <row r="323" spans="1:241" s="36" customFormat="1" ht="24" customHeight="1">
      <c r="A323" s="112" t="s">
        <v>313</v>
      </c>
      <c r="B323" s="129"/>
      <c r="C323" s="112"/>
      <c r="D323" s="129"/>
      <c r="E323" s="112"/>
      <c r="F323" s="112"/>
      <c r="G323" s="129"/>
      <c r="H323" s="129"/>
      <c r="I323" s="129">
        <f>SUM(I324:I327)</f>
        <v>35</v>
      </c>
      <c r="J323" s="129">
        <f>SUM(J324:J327)</f>
        <v>35</v>
      </c>
      <c r="K323" s="130">
        <f>SUM(K324:K327)</f>
        <v>4</v>
      </c>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c r="DR323" s="20"/>
      <c r="DS323" s="20"/>
      <c r="DT323" s="20"/>
      <c r="DU323" s="20"/>
      <c r="DV323" s="20"/>
      <c r="DW323" s="20"/>
      <c r="DX323" s="20"/>
      <c r="DY323" s="20"/>
      <c r="DZ323" s="20"/>
      <c r="EA323" s="20"/>
      <c r="EB323" s="20"/>
      <c r="EC323" s="20"/>
      <c r="ED323" s="20"/>
      <c r="EE323" s="20"/>
      <c r="EF323" s="20"/>
      <c r="EG323" s="20"/>
      <c r="EH323" s="20"/>
      <c r="EI323" s="20"/>
      <c r="EJ323" s="20"/>
      <c r="EK323" s="20"/>
      <c r="EL323" s="20"/>
      <c r="EM323" s="20"/>
      <c r="EN323" s="20"/>
      <c r="EO323" s="20"/>
      <c r="EP323" s="20"/>
      <c r="EQ323" s="20"/>
      <c r="ER323" s="20"/>
      <c r="ES323" s="20"/>
      <c r="ET323" s="20"/>
      <c r="EU323" s="20"/>
      <c r="EV323" s="20"/>
      <c r="EW323" s="20"/>
      <c r="EX323" s="20"/>
      <c r="EY323" s="20"/>
      <c r="EZ323" s="20"/>
      <c r="FA323" s="20"/>
      <c r="FB323" s="20"/>
      <c r="FC323" s="20"/>
      <c r="FD323" s="20"/>
      <c r="FE323" s="20"/>
      <c r="FF323" s="20"/>
      <c r="FG323" s="20"/>
      <c r="FH323" s="20"/>
      <c r="FI323" s="20"/>
      <c r="FJ323" s="20"/>
      <c r="FK323" s="20"/>
      <c r="FL323" s="20"/>
      <c r="FM323" s="20"/>
      <c r="FN323" s="20"/>
      <c r="FO323" s="20"/>
      <c r="FP323" s="20"/>
      <c r="FQ323" s="20"/>
      <c r="FR323" s="20"/>
      <c r="FS323" s="20"/>
      <c r="FT323" s="20"/>
      <c r="FU323" s="20"/>
      <c r="FV323" s="20"/>
      <c r="FW323" s="20"/>
      <c r="FX323" s="20"/>
      <c r="FY323" s="20"/>
      <c r="FZ323" s="20"/>
      <c r="GA323" s="20"/>
      <c r="GB323" s="20"/>
      <c r="GC323" s="20"/>
      <c r="GD323" s="20"/>
      <c r="GE323" s="20"/>
      <c r="GF323" s="20"/>
      <c r="GG323" s="20"/>
      <c r="GH323" s="20"/>
      <c r="GI323" s="20"/>
      <c r="GJ323" s="20"/>
      <c r="GK323" s="20"/>
      <c r="GL323" s="20"/>
      <c r="GM323" s="20"/>
      <c r="GN323" s="20"/>
      <c r="GO323" s="20"/>
      <c r="GP323" s="20"/>
      <c r="GQ323" s="20"/>
      <c r="GR323" s="20"/>
      <c r="GS323" s="20"/>
      <c r="GT323" s="20"/>
      <c r="GU323" s="20"/>
      <c r="GV323" s="20"/>
      <c r="GW323" s="20"/>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row>
    <row r="324" spans="1:11" s="20" customFormat="1" ht="30" customHeight="1">
      <c r="A324" s="129"/>
      <c r="B324" s="115">
        <v>282</v>
      </c>
      <c r="C324" s="114" t="s">
        <v>675</v>
      </c>
      <c r="D324" s="115" t="s">
        <v>64</v>
      </c>
      <c r="E324" s="114" t="s">
        <v>314</v>
      </c>
      <c r="F324" s="114" t="s">
        <v>128</v>
      </c>
      <c r="G324" s="115" t="s">
        <v>106</v>
      </c>
      <c r="H324" s="115" t="s">
        <v>129</v>
      </c>
      <c r="I324" s="115">
        <v>2</v>
      </c>
      <c r="J324" s="115">
        <v>2</v>
      </c>
      <c r="K324" s="132">
        <v>1</v>
      </c>
    </row>
    <row r="325" spans="1:11" s="20" customFormat="1" ht="31.5" customHeight="1">
      <c r="A325" s="129"/>
      <c r="B325" s="115">
        <v>283</v>
      </c>
      <c r="C325" s="114" t="s">
        <v>676</v>
      </c>
      <c r="D325" s="115" t="s">
        <v>64</v>
      </c>
      <c r="E325" s="114" t="s">
        <v>315</v>
      </c>
      <c r="F325" s="114" t="s">
        <v>128</v>
      </c>
      <c r="G325" s="115" t="s">
        <v>106</v>
      </c>
      <c r="H325" s="115" t="s">
        <v>129</v>
      </c>
      <c r="I325" s="115">
        <v>2</v>
      </c>
      <c r="J325" s="115">
        <v>2</v>
      </c>
      <c r="K325" s="132">
        <v>1</v>
      </c>
    </row>
    <row r="326" spans="1:11" s="20" customFormat="1" ht="36" customHeight="1">
      <c r="A326" s="129"/>
      <c r="B326" s="115">
        <v>284</v>
      </c>
      <c r="C326" s="114" t="s">
        <v>677</v>
      </c>
      <c r="D326" s="115" t="s">
        <v>64</v>
      </c>
      <c r="E326" s="114" t="s">
        <v>316</v>
      </c>
      <c r="F326" s="114" t="s">
        <v>128</v>
      </c>
      <c r="G326" s="115" t="s">
        <v>106</v>
      </c>
      <c r="H326" s="115" t="s">
        <v>129</v>
      </c>
      <c r="I326" s="115">
        <v>30</v>
      </c>
      <c r="J326" s="115">
        <v>30</v>
      </c>
      <c r="K326" s="132">
        <v>1</v>
      </c>
    </row>
    <row r="327" spans="1:11" s="20" customFormat="1" ht="32.25" customHeight="1">
      <c r="A327" s="129"/>
      <c r="B327" s="115">
        <v>285</v>
      </c>
      <c r="C327" s="114" t="s">
        <v>678</v>
      </c>
      <c r="D327" s="115" t="s">
        <v>64</v>
      </c>
      <c r="E327" s="114" t="s">
        <v>317</v>
      </c>
      <c r="F327" s="114" t="s">
        <v>128</v>
      </c>
      <c r="G327" s="115" t="s">
        <v>106</v>
      </c>
      <c r="H327" s="115" t="s">
        <v>129</v>
      </c>
      <c r="I327" s="115">
        <v>1</v>
      </c>
      <c r="J327" s="115">
        <v>1</v>
      </c>
      <c r="K327" s="132">
        <v>1</v>
      </c>
    </row>
    <row r="328" spans="1:241" s="36" customFormat="1" ht="24" customHeight="1">
      <c r="A328" s="112" t="s">
        <v>318</v>
      </c>
      <c r="B328" s="129"/>
      <c r="C328" s="112"/>
      <c r="D328" s="129"/>
      <c r="E328" s="112"/>
      <c r="F328" s="112"/>
      <c r="G328" s="129"/>
      <c r="H328" s="129"/>
      <c r="I328" s="129">
        <f>SUM(I329:I345)</f>
        <v>164.5</v>
      </c>
      <c r="J328" s="129">
        <f>SUM(J329:J345)</f>
        <v>158</v>
      </c>
      <c r="K328" s="129">
        <f>SUM(K329:K343)</f>
        <v>15</v>
      </c>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c r="DK328" s="20"/>
      <c r="DL328" s="20"/>
      <c r="DM328" s="20"/>
      <c r="DN328" s="20"/>
      <c r="DO328" s="20"/>
      <c r="DP328" s="20"/>
      <c r="DQ328" s="20"/>
      <c r="DR328" s="20"/>
      <c r="DS328" s="20"/>
      <c r="DT328" s="20"/>
      <c r="DU328" s="20"/>
      <c r="DV328" s="20"/>
      <c r="DW328" s="20"/>
      <c r="DX328" s="20"/>
      <c r="DY328" s="20"/>
      <c r="DZ328" s="20"/>
      <c r="EA328" s="20"/>
      <c r="EB328" s="20"/>
      <c r="EC328" s="20"/>
      <c r="ED328" s="20"/>
      <c r="EE328" s="20"/>
      <c r="EF328" s="20"/>
      <c r="EG328" s="20"/>
      <c r="EH328" s="20"/>
      <c r="EI328" s="20"/>
      <c r="EJ328" s="20"/>
      <c r="EK328" s="20"/>
      <c r="EL328" s="20"/>
      <c r="EM328" s="20"/>
      <c r="EN328" s="20"/>
      <c r="EO328" s="20"/>
      <c r="EP328" s="20"/>
      <c r="EQ328" s="20"/>
      <c r="ER328" s="20"/>
      <c r="ES328" s="20"/>
      <c r="ET328" s="20"/>
      <c r="EU328" s="20"/>
      <c r="EV328" s="20"/>
      <c r="EW328" s="20"/>
      <c r="EX328" s="20"/>
      <c r="EY328" s="20"/>
      <c r="EZ328" s="20"/>
      <c r="FA328" s="20"/>
      <c r="FB328" s="20"/>
      <c r="FC328" s="20"/>
      <c r="FD328" s="20"/>
      <c r="FE328" s="20"/>
      <c r="FF328" s="20"/>
      <c r="FG328" s="20"/>
      <c r="FH328" s="20"/>
      <c r="FI328" s="20"/>
      <c r="FJ328" s="20"/>
      <c r="FK328" s="20"/>
      <c r="FL328" s="20"/>
      <c r="FM328" s="20"/>
      <c r="FN328" s="20"/>
      <c r="FO328" s="20"/>
      <c r="FP328" s="20"/>
      <c r="FQ328" s="20"/>
      <c r="FR328" s="20"/>
      <c r="FS328" s="20"/>
      <c r="FT328" s="20"/>
      <c r="FU328" s="20"/>
      <c r="FV328" s="20"/>
      <c r="FW328" s="20"/>
      <c r="FX328" s="20"/>
      <c r="FY328" s="20"/>
      <c r="FZ328" s="20"/>
      <c r="GA328" s="20"/>
      <c r="GB328" s="20"/>
      <c r="GC328" s="20"/>
      <c r="GD328" s="20"/>
      <c r="GE328" s="20"/>
      <c r="GF328" s="20"/>
      <c r="GG328" s="20"/>
      <c r="GH328" s="20"/>
      <c r="GI328" s="20"/>
      <c r="GJ328" s="20"/>
      <c r="GK328" s="20"/>
      <c r="GL328" s="20"/>
      <c r="GM328" s="20"/>
      <c r="GN328" s="20"/>
      <c r="GO328" s="20"/>
      <c r="GP328" s="20"/>
      <c r="GQ328" s="20"/>
      <c r="GR328" s="20"/>
      <c r="GS328" s="20"/>
      <c r="GT328" s="20"/>
      <c r="GU328" s="20"/>
      <c r="GV328" s="20"/>
      <c r="GW328" s="20"/>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row>
    <row r="329" spans="1:11" s="20" customFormat="1" ht="60">
      <c r="A329" s="131"/>
      <c r="B329" s="115">
        <v>286</v>
      </c>
      <c r="C329" s="114" t="s">
        <v>485</v>
      </c>
      <c r="D329" s="115" t="s">
        <v>874</v>
      </c>
      <c r="E329" s="114" t="s">
        <v>486</v>
      </c>
      <c r="F329" s="114" t="s">
        <v>128</v>
      </c>
      <c r="G329" s="115" t="s">
        <v>862</v>
      </c>
      <c r="H329" s="115" t="s">
        <v>881</v>
      </c>
      <c r="I329" s="115">
        <v>10</v>
      </c>
      <c r="J329" s="115">
        <v>9.5</v>
      </c>
      <c r="K329" s="132">
        <v>1</v>
      </c>
    </row>
    <row r="330" spans="1:11" s="20" customFormat="1" ht="72">
      <c r="A330" s="131"/>
      <c r="B330" s="115">
        <v>287</v>
      </c>
      <c r="C330" s="114" t="s">
        <v>487</v>
      </c>
      <c r="D330" s="115" t="s">
        <v>874</v>
      </c>
      <c r="E330" s="114" t="s">
        <v>488</v>
      </c>
      <c r="F330" s="114" t="s">
        <v>128</v>
      </c>
      <c r="G330" s="115" t="s">
        <v>862</v>
      </c>
      <c r="H330" s="115" t="s">
        <v>881</v>
      </c>
      <c r="I330" s="115">
        <v>20</v>
      </c>
      <c r="J330" s="115">
        <v>19</v>
      </c>
      <c r="K330" s="132">
        <v>1</v>
      </c>
    </row>
    <row r="331" spans="1:11" s="20" customFormat="1" ht="43.5" customHeight="1">
      <c r="A331" s="131"/>
      <c r="B331" s="115">
        <v>288</v>
      </c>
      <c r="C331" s="114" t="s">
        <v>489</v>
      </c>
      <c r="D331" s="115" t="s">
        <v>874</v>
      </c>
      <c r="E331" s="114" t="s">
        <v>490</v>
      </c>
      <c r="F331" s="114" t="s">
        <v>128</v>
      </c>
      <c r="G331" s="115" t="s">
        <v>862</v>
      </c>
      <c r="H331" s="115" t="s">
        <v>372</v>
      </c>
      <c r="I331" s="115">
        <v>6</v>
      </c>
      <c r="J331" s="115">
        <v>5.5</v>
      </c>
      <c r="K331" s="132">
        <v>1</v>
      </c>
    </row>
    <row r="332" spans="1:11" s="20" customFormat="1" ht="60">
      <c r="A332" s="131"/>
      <c r="B332" s="115">
        <v>289</v>
      </c>
      <c r="C332" s="114" t="s">
        <v>491</v>
      </c>
      <c r="D332" s="115" t="s">
        <v>874</v>
      </c>
      <c r="E332" s="114" t="s">
        <v>319</v>
      </c>
      <c r="F332" s="114" t="s">
        <v>128</v>
      </c>
      <c r="G332" s="115" t="s">
        <v>862</v>
      </c>
      <c r="H332" s="115" t="s">
        <v>881</v>
      </c>
      <c r="I332" s="115">
        <v>12</v>
      </c>
      <c r="J332" s="115">
        <v>11</v>
      </c>
      <c r="K332" s="132">
        <v>1</v>
      </c>
    </row>
    <row r="333" spans="1:11" s="20" customFormat="1" ht="41.25" customHeight="1">
      <c r="A333" s="131"/>
      <c r="B333" s="115">
        <v>290</v>
      </c>
      <c r="C333" s="114" t="s">
        <v>492</v>
      </c>
      <c r="D333" s="115" t="s">
        <v>874</v>
      </c>
      <c r="E333" s="114" t="s">
        <v>493</v>
      </c>
      <c r="F333" s="114" t="s">
        <v>128</v>
      </c>
      <c r="G333" s="115" t="s">
        <v>862</v>
      </c>
      <c r="H333" s="115" t="s">
        <v>372</v>
      </c>
      <c r="I333" s="115">
        <v>6</v>
      </c>
      <c r="J333" s="115">
        <v>5.5</v>
      </c>
      <c r="K333" s="132">
        <v>1</v>
      </c>
    </row>
    <row r="334" spans="1:11" s="20" customFormat="1" ht="48">
      <c r="A334" s="131"/>
      <c r="B334" s="115">
        <v>291</v>
      </c>
      <c r="C334" s="114" t="s">
        <v>494</v>
      </c>
      <c r="D334" s="115" t="s">
        <v>874</v>
      </c>
      <c r="E334" s="114" t="s">
        <v>495</v>
      </c>
      <c r="F334" s="114" t="s">
        <v>875</v>
      </c>
      <c r="G334" s="115" t="s">
        <v>862</v>
      </c>
      <c r="H334" s="115" t="s">
        <v>881</v>
      </c>
      <c r="I334" s="115">
        <v>15</v>
      </c>
      <c r="J334" s="115">
        <v>13</v>
      </c>
      <c r="K334" s="132">
        <v>1</v>
      </c>
    </row>
    <row r="335" spans="1:11" s="20" customFormat="1" ht="33.75" customHeight="1">
      <c r="A335" s="131"/>
      <c r="B335" s="115">
        <v>292</v>
      </c>
      <c r="C335" s="114" t="s">
        <v>496</v>
      </c>
      <c r="D335" s="115" t="s">
        <v>876</v>
      </c>
      <c r="E335" s="114" t="s">
        <v>497</v>
      </c>
      <c r="F335" s="114" t="s">
        <v>498</v>
      </c>
      <c r="G335" s="115" t="s">
        <v>878</v>
      </c>
      <c r="H335" s="115" t="s">
        <v>881</v>
      </c>
      <c r="I335" s="115">
        <v>3</v>
      </c>
      <c r="J335" s="115">
        <v>2.5</v>
      </c>
      <c r="K335" s="132">
        <v>1</v>
      </c>
    </row>
    <row r="336" spans="1:11" s="20" customFormat="1" ht="33" customHeight="1">
      <c r="A336" s="131"/>
      <c r="B336" s="115">
        <v>293</v>
      </c>
      <c r="C336" s="114" t="s">
        <v>320</v>
      </c>
      <c r="D336" s="115" t="s">
        <v>233</v>
      </c>
      <c r="E336" s="114" t="s">
        <v>321</v>
      </c>
      <c r="F336" s="114" t="s">
        <v>170</v>
      </c>
      <c r="G336" s="115" t="s">
        <v>878</v>
      </c>
      <c r="H336" s="115" t="s">
        <v>881</v>
      </c>
      <c r="I336" s="115">
        <v>4</v>
      </c>
      <c r="J336" s="115">
        <v>3.5</v>
      </c>
      <c r="K336" s="132">
        <v>1</v>
      </c>
    </row>
    <row r="337" spans="1:11" s="20" customFormat="1" ht="42" customHeight="1">
      <c r="A337" s="131"/>
      <c r="B337" s="115">
        <v>294</v>
      </c>
      <c r="C337" s="114" t="s">
        <v>322</v>
      </c>
      <c r="D337" s="115" t="s">
        <v>874</v>
      </c>
      <c r="E337" s="114" t="s">
        <v>323</v>
      </c>
      <c r="F337" s="114" t="s">
        <v>289</v>
      </c>
      <c r="G337" s="115" t="s">
        <v>58</v>
      </c>
      <c r="H337" s="115" t="s">
        <v>129</v>
      </c>
      <c r="I337" s="115">
        <v>5</v>
      </c>
      <c r="J337" s="115">
        <v>5</v>
      </c>
      <c r="K337" s="132">
        <v>1</v>
      </c>
    </row>
    <row r="338" spans="1:11" s="20" customFormat="1" ht="34.5" customHeight="1">
      <c r="A338" s="131"/>
      <c r="B338" s="115">
        <v>295</v>
      </c>
      <c r="C338" s="114" t="s">
        <v>324</v>
      </c>
      <c r="D338" s="115" t="s">
        <v>874</v>
      </c>
      <c r="E338" s="114" t="s">
        <v>325</v>
      </c>
      <c r="F338" s="114" t="s">
        <v>289</v>
      </c>
      <c r="G338" s="115" t="s">
        <v>58</v>
      </c>
      <c r="H338" s="115" t="s">
        <v>129</v>
      </c>
      <c r="I338" s="115">
        <v>12</v>
      </c>
      <c r="J338" s="115">
        <v>12</v>
      </c>
      <c r="K338" s="132">
        <v>1</v>
      </c>
    </row>
    <row r="339" spans="1:11" s="20" customFormat="1" ht="35.25" customHeight="1">
      <c r="A339" s="131"/>
      <c r="B339" s="115">
        <v>296</v>
      </c>
      <c r="C339" s="114" t="s">
        <v>326</v>
      </c>
      <c r="D339" s="115" t="s">
        <v>874</v>
      </c>
      <c r="E339" s="114" t="s">
        <v>327</v>
      </c>
      <c r="F339" s="114" t="s">
        <v>289</v>
      </c>
      <c r="G339" s="115" t="s">
        <v>58</v>
      </c>
      <c r="H339" s="115" t="s">
        <v>129</v>
      </c>
      <c r="I339" s="115">
        <v>15.5</v>
      </c>
      <c r="J339" s="115">
        <v>15.5</v>
      </c>
      <c r="K339" s="132">
        <v>1</v>
      </c>
    </row>
    <row r="340" spans="1:11" s="20" customFormat="1" ht="87" customHeight="1">
      <c r="A340" s="131"/>
      <c r="B340" s="115">
        <v>297</v>
      </c>
      <c r="C340" s="114" t="s">
        <v>499</v>
      </c>
      <c r="D340" s="115" t="s">
        <v>859</v>
      </c>
      <c r="E340" s="114" t="s">
        <v>328</v>
      </c>
      <c r="F340" s="114" t="s">
        <v>500</v>
      </c>
      <c r="G340" s="115" t="s">
        <v>878</v>
      </c>
      <c r="H340" s="115" t="s">
        <v>973</v>
      </c>
      <c r="I340" s="115">
        <v>1</v>
      </c>
      <c r="J340" s="115">
        <v>1</v>
      </c>
      <c r="K340" s="132">
        <v>1</v>
      </c>
    </row>
    <row r="341" spans="1:11" s="20" customFormat="1" ht="33.75" customHeight="1">
      <c r="A341" s="131"/>
      <c r="B341" s="115">
        <v>298</v>
      </c>
      <c r="C341" s="114" t="s">
        <v>329</v>
      </c>
      <c r="D341" s="115" t="s">
        <v>64</v>
      </c>
      <c r="E341" s="114" t="s">
        <v>330</v>
      </c>
      <c r="F341" s="114" t="s">
        <v>875</v>
      </c>
      <c r="G341" s="115" t="s">
        <v>331</v>
      </c>
      <c r="H341" s="115" t="s">
        <v>129</v>
      </c>
      <c r="I341" s="115">
        <v>50</v>
      </c>
      <c r="J341" s="115">
        <v>50</v>
      </c>
      <c r="K341" s="132">
        <v>1</v>
      </c>
    </row>
    <row r="342" spans="1:11" s="20" customFormat="1" ht="37.5" customHeight="1">
      <c r="A342" s="131"/>
      <c r="B342" s="115">
        <v>299</v>
      </c>
      <c r="C342" s="114" t="s">
        <v>647</v>
      </c>
      <c r="D342" s="115" t="s">
        <v>118</v>
      </c>
      <c r="E342" s="114" t="s">
        <v>332</v>
      </c>
      <c r="F342" s="114" t="s">
        <v>333</v>
      </c>
      <c r="G342" s="127" t="s">
        <v>913</v>
      </c>
      <c r="H342" s="115" t="s">
        <v>164</v>
      </c>
      <c r="I342" s="115">
        <v>1</v>
      </c>
      <c r="J342" s="115">
        <v>1</v>
      </c>
      <c r="K342" s="132">
        <v>1</v>
      </c>
    </row>
    <row r="343" spans="1:11" s="20" customFormat="1" ht="33.75" customHeight="1">
      <c r="A343" s="131"/>
      <c r="B343" s="115">
        <v>300</v>
      </c>
      <c r="C343" s="114" t="s">
        <v>334</v>
      </c>
      <c r="D343" s="115" t="s">
        <v>118</v>
      </c>
      <c r="E343" s="114" t="s">
        <v>335</v>
      </c>
      <c r="F343" s="114" t="s">
        <v>336</v>
      </c>
      <c r="G343" s="127" t="s">
        <v>913</v>
      </c>
      <c r="H343" s="115" t="s">
        <v>129</v>
      </c>
      <c r="I343" s="115">
        <v>3</v>
      </c>
      <c r="J343" s="115">
        <v>3</v>
      </c>
      <c r="K343" s="132">
        <v>1</v>
      </c>
    </row>
    <row r="344" spans="1:11" s="20" customFormat="1" ht="33.75" customHeight="1">
      <c r="A344" s="131"/>
      <c r="B344" s="115">
        <v>301</v>
      </c>
      <c r="C344" s="114" t="s">
        <v>337</v>
      </c>
      <c r="D344" s="115" t="s">
        <v>118</v>
      </c>
      <c r="E344" s="114" t="s">
        <v>338</v>
      </c>
      <c r="F344" s="114" t="s">
        <v>339</v>
      </c>
      <c r="G344" s="127" t="s">
        <v>340</v>
      </c>
      <c r="H344" s="115" t="s">
        <v>129</v>
      </c>
      <c r="I344" s="115">
        <v>1</v>
      </c>
      <c r="J344" s="115">
        <v>1</v>
      </c>
      <c r="K344" s="132"/>
    </row>
    <row r="345" spans="1:11" s="20" customFormat="1" ht="33.75" customHeight="1">
      <c r="A345" s="131"/>
      <c r="B345" s="115">
        <v>302</v>
      </c>
      <c r="C345" s="114" t="s">
        <v>341</v>
      </c>
      <c r="D345" s="115" t="s">
        <v>118</v>
      </c>
      <c r="E345" s="114"/>
      <c r="F345" s="114"/>
      <c r="G345" s="127"/>
      <c r="H345" s="115"/>
      <c r="I345" s="115"/>
      <c r="J345" s="115"/>
      <c r="K345" s="132"/>
    </row>
    <row r="346" spans="1:241" s="36" customFormat="1" ht="24" customHeight="1">
      <c r="A346" s="112" t="s">
        <v>342</v>
      </c>
      <c r="B346" s="129"/>
      <c r="C346" s="112"/>
      <c r="D346" s="129"/>
      <c r="E346" s="112"/>
      <c r="F346" s="112"/>
      <c r="G346" s="129"/>
      <c r="H346" s="129"/>
      <c r="I346" s="129"/>
      <c r="J346" s="129"/>
      <c r="K346" s="132"/>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20"/>
      <c r="EE346" s="20"/>
      <c r="EF346" s="20"/>
      <c r="EG346" s="20"/>
      <c r="EH346" s="20"/>
      <c r="EI346" s="20"/>
      <c r="EJ346" s="20"/>
      <c r="EK346" s="20"/>
      <c r="EL346" s="20"/>
      <c r="EM346" s="20"/>
      <c r="EN346" s="20"/>
      <c r="EO346" s="20"/>
      <c r="EP346" s="20"/>
      <c r="EQ346" s="20"/>
      <c r="ER346" s="20"/>
      <c r="ES346" s="20"/>
      <c r="ET346" s="20"/>
      <c r="EU346" s="20"/>
      <c r="EV346" s="20"/>
      <c r="EW346" s="20"/>
      <c r="EX346" s="20"/>
      <c r="EY346" s="20"/>
      <c r="EZ346" s="20"/>
      <c r="FA346" s="20"/>
      <c r="FB346" s="20"/>
      <c r="FC346" s="20"/>
      <c r="FD346" s="20"/>
      <c r="FE346" s="20"/>
      <c r="FF346" s="20"/>
      <c r="FG346" s="20"/>
      <c r="FH346" s="20"/>
      <c r="FI346" s="20"/>
      <c r="FJ346" s="20"/>
      <c r="FK346" s="20"/>
      <c r="FL346" s="20"/>
      <c r="FM346" s="20"/>
      <c r="FN346" s="20"/>
      <c r="FO346" s="20"/>
      <c r="FP346" s="20"/>
      <c r="FQ346" s="20"/>
      <c r="FR346" s="20"/>
      <c r="FS346" s="20"/>
      <c r="FT346" s="20"/>
      <c r="FU346" s="20"/>
      <c r="FV346" s="20"/>
      <c r="FW346" s="20"/>
      <c r="FX346" s="20"/>
      <c r="FY346" s="20"/>
      <c r="FZ346" s="20"/>
      <c r="GA346" s="20"/>
      <c r="GB346" s="20"/>
      <c r="GC346" s="20"/>
      <c r="GD346" s="20"/>
      <c r="GE346" s="20"/>
      <c r="GF346" s="20"/>
      <c r="GG346" s="20"/>
      <c r="GH346" s="20"/>
      <c r="GI346" s="20"/>
      <c r="GJ346" s="20"/>
      <c r="GK346" s="20"/>
      <c r="GL346" s="20"/>
      <c r="GM346" s="20"/>
      <c r="GN346" s="20"/>
      <c r="GO346" s="20"/>
      <c r="GP346" s="20"/>
      <c r="GQ346" s="20"/>
      <c r="GR346" s="20"/>
      <c r="GS346" s="20"/>
      <c r="GT346" s="20"/>
      <c r="GU346" s="20"/>
      <c r="GV346" s="20"/>
      <c r="GW346" s="20"/>
      <c r="GX346" s="20"/>
      <c r="GY346" s="20"/>
      <c r="GZ346" s="20"/>
      <c r="HA346" s="20"/>
      <c r="HB346" s="20"/>
      <c r="HC346" s="20"/>
      <c r="HD346" s="20"/>
      <c r="HE346" s="20"/>
      <c r="HF346" s="20"/>
      <c r="HG346" s="20"/>
      <c r="HH346" s="20"/>
      <c r="HI346" s="20"/>
      <c r="HJ346" s="20"/>
      <c r="HK346" s="20"/>
      <c r="HL346" s="20"/>
      <c r="HM346" s="20"/>
      <c r="HN346" s="20"/>
      <c r="HO346" s="20"/>
      <c r="HP346" s="20"/>
      <c r="HQ346" s="20"/>
      <c r="HR346" s="20"/>
      <c r="HS346" s="20"/>
      <c r="HT346" s="20"/>
      <c r="HU346" s="20"/>
      <c r="HV346" s="20"/>
      <c r="HW346" s="20"/>
      <c r="HX346" s="20"/>
      <c r="HY346" s="20"/>
      <c r="HZ346" s="20"/>
      <c r="IA346" s="20"/>
      <c r="IB346" s="20"/>
      <c r="IC346" s="20"/>
      <c r="ID346" s="20"/>
      <c r="IE346" s="20"/>
      <c r="IF346" s="20"/>
      <c r="IG346" s="20"/>
    </row>
    <row r="347" spans="1:241" s="36" customFormat="1" ht="24" customHeight="1">
      <c r="A347" s="2"/>
      <c r="B347" s="1"/>
      <c r="C347" s="2"/>
      <c r="D347" s="1"/>
      <c r="E347" s="2"/>
      <c r="F347" s="2"/>
      <c r="G347" s="1"/>
      <c r="H347" s="1"/>
      <c r="I347" s="1"/>
      <c r="J347" s="1"/>
      <c r="K347" s="34"/>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c r="DK347" s="20"/>
      <c r="DL347" s="20"/>
      <c r="DM347" s="20"/>
      <c r="DN347" s="20"/>
      <c r="DO347" s="20"/>
      <c r="DP347" s="20"/>
      <c r="DQ347" s="20"/>
      <c r="DR347" s="20"/>
      <c r="DS347" s="20"/>
      <c r="DT347" s="20"/>
      <c r="DU347" s="20"/>
      <c r="DV347" s="20"/>
      <c r="DW347" s="20"/>
      <c r="DX347" s="20"/>
      <c r="DY347" s="20"/>
      <c r="DZ347" s="20"/>
      <c r="EA347" s="20"/>
      <c r="EB347" s="20"/>
      <c r="EC347" s="20"/>
      <c r="ED347" s="20"/>
      <c r="EE347" s="20"/>
      <c r="EF347" s="20"/>
      <c r="EG347" s="20"/>
      <c r="EH347" s="20"/>
      <c r="EI347" s="20"/>
      <c r="EJ347" s="20"/>
      <c r="EK347" s="20"/>
      <c r="EL347" s="20"/>
      <c r="EM347" s="20"/>
      <c r="EN347" s="20"/>
      <c r="EO347" s="20"/>
      <c r="EP347" s="20"/>
      <c r="EQ347" s="20"/>
      <c r="ER347" s="20"/>
      <c r="ES347" s="20"/>
      <c r="ET347" s="20"/>
      <c r="EU347" s="20"/>
      <c r="EV347" s="20"/>
      <c r="EW347" s="20"/>
      <c r="EX347" s="20"/>
      <c r="EY347" s="20"/>
      <c r="EZ347" s="20"/>
      <c r="FA347" s="20"/>
      <c r="FB347" s="20"/>
      <c r="FC347" s="20"/>
      <c r="FD347" s="20"/>
      <c r="FE347" s="20"/>
      <c r="FF347" s="20"/>
      <c r="FG347" s="20"/>
      <c r="FH347" s="20"/>
      <c r="FI347" s="20"/>
      <c r="FJ347" s="20"/>
      <c r="FK347" s="20"/>
      <c r="FL347" s="20"/>
      <c r="FM347" s="20"/>
      <c r="FN347" s="20"/>
      <c r="FO347" s="20"/>
      <c r="FP347" s="20"/>
      <c r="FQ347" s="20"/>
      <c r="FR347" s="20"/>
      <c r="FS347" s="20"/>
      <c r="FT347" s="20"/>
      <c r="FU347" s="20"/>
      <c r="FV347" s="20"/>
      <c r="FW347" s="20"/>
      <c r="FX347" s="20"/>
      <c r="FY347" s="20"/>
      <c r="FZ347" s="20"/>
      <c r="GA347" s="20"/>
      <c r="GB347" s="20"/>
      <c r="GC347" s="20"/>
      <c r="GD347" s="20"/>
      <c r="GE347" s="20"/>
      <c r="GF347" s="20"/>
      <c r="GG347" s="20"/>
      <c r="GH347" s="20"/>
      <c r="GI347" s="20"/>
      <c r="GJ347" s="20"/>
      <c r="GK347" s="20"/>
      <c r="GL347" s="20"/>
      <c r="GM347" s="20"/>
      <c r="GN347" s="20"/>
      <c r="GO347" s="20"/>
      <c r="GP347" s="20"/>
      <c r="GQ347" s="20"/>
      <c r="GR347" s="20"/>
      <c r="GS347" s="20"/>
      <c r="GT347" s="20"/>
      <c r="GU347" s="20"/>
      <c r="GV347" s="20"/>
      <c r="GW347" s="20"/>
      <c r="GX347" s="20"/>
      <c r="GY347" s="20"/>
      <c r="GZ347" s="20"/>
      <c r="HA347" s="20"/>
      <c r="HB347" s="20"/>
      <c r="HC347" s="20"/>
      <c r="HD347" s="20"/>
      <c r="HE347" s="20"/>
      <c r="HF347" s="20"/>
      <c r="HG347" s="20"/>
      <c r="HH347" s="20"/>
      <c r="HI347" s="20"/>
      <c r="HJ347" s="20"/>
      <c r="HK347" s="20"/>
      <c r="HL347" s="20"/>
      <c r="HM347" s="20"/>
      <c r="HN347" s="20"/>
      <c r="HO347" s="20"/>
      <c r="HP347" s="20"/>
      <c r="HQ347" s="20"/>
      <c r="HR347" s="20"/>
      <c r="HS347" s="20"/>
      <c r="HT347" s="20"/>
      <c r="HU347" s="20"/>
      <c r="HV347" s="20"/>
      <c r="HW347" s="20"/>
      <c r="HX347" s="20"/>
      <c r="HY347" s="20"/>
      <c r="HZ347" s="20"/>
      <c r="IA347" s="20"/>
      <c r="IB347" s="20"/>
      <c r="IC347" s="20"/>
      <c r="ID347" s="20"/>
      <c r="IE347" s="20"/>
      <c r="IF347" s="20"/>
      <c r="IG347" s="20"/>
    </row>
    <row r="348" spans="1:241" s="36" customFormat="1" ht="24" customHeight="1">
      <c r="A348" s="112" t="s">
        <v>812</v>
      </c>
      <c r="B348" s="129"/>
      <c r="C348" s="112"/>
      <c r="D348" s="129"/>
      <c r="E348" s="112"/>
      <c r="F348" s="112"/>
      <c r="G348" s="129"/>
      <c r="H348" s="129"/>
      <c r="I348" s="129">
        <f>SUM(I349:I355)</f>
        <v>125</v>
      </c>
      <c r="J348" s="129">
        <f>SUM(J349:J355)</f>
        <v>115.5</v>
      </c>
      <c r="K348" s="130">
        <f>SUM(K351:K355)</f>
        <v>5</v>
      </c>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c r="DK348" s="20"/>
      <c r="DL348" s="20"/>
      <c r="DM348" s="20"/>
      <c r="DN348" s="20"/>
      <c r="DO348" s="20"/>
      <c r="DP348" s="20"/>
      <c r="DQ348" s="20"/>
      <c r="DR348" s="20"/>
      <c r="DS348" s="20"/>
      <c r="DT348" s="20"/>
      <c r="DU348" s="20"/>
      <c r="DV348" s="20"/>
      <c r="DW348" s="20"/>
      <c r="DX348" s="20"/>
      <c r="DY348" s="20"/>
      <c r="DZ348" s="20"/>
      <c r="EA348" s="20"/>
      <c r="EB348" s="20"/>
      <c r="EC348" s="20"/>
      <c r="ED348" s="20"/>
      <c r="EE348" s="20"/>
      <c r="EF348" s="20"/>
      <c r="EG348" s="20"/>
      <c r="EH348" s="20"/>
      <c r="EI348" s="20"/>
      <c r="EJ348" s="20"/>
      <c r="EK348" s="20"/>
      <c r="EL348" s="20"/>
      <c r="EM348" s="20"/>
      <c r="EN348" s="20"/>
      <c r="EO348" s="20"/>
      <c r="EP348" s="20"/>
      <c r="EQ348" s="20"/>
      <c r="ER348" s="20"/>
      <c r="ES348" s="20"/>
      <c r="ET348" s="20"/>
      <c r="EU348" s="20"/>
      <c r="EV348" s="20"/>
      <c r="EW348" s="20"/>
      <c r="EX348" s="20"/>
      <c r="EY348" s="20"/>
      <c r="EZ348" s="20"/>
      <c r="FA348" s="20"/>
      <c r="FB348" s="20"/>
      <c r="FC348" s="20"/>
      <c r="FD348" s="20"/>
      <c r="FE348" s="20"/>
      <c r="FF348" s="20"/>
      <c r="FG348" s="20"/>
      <c r="FH348" s="20"/>
      <c r="FI348" s="20"/>
      <c r="FJ348" s="20"/>
      <c r="FK348" s="20"/>
      <c r="FL348" s="20"/>
      <c r="FM348" s="20"/>
      <c r="FN348" s="20"/>
      <c r="FO348" s="20"/>
      <c r="FP348" s="20"/>
      <c r="FQ348" s="20"/>
      <c r="FR348" s="20"/>
      <c r="FS348" s="20"/>
      <c r="FT348" s="20"/>
      <c r="FU348" s="20"/>
      <c r="FV348" s="20"/>
      <c r="FW348" s="20"/>
      <c r="FX348" s="20"/>
      <c r="FY348" s="20"/>
      <c r="FZ348" s="20"/>
      <c r="GA348" s="20"/>
      <c r="GB348" s="20"/>
      <c r="GC348" s="20"/>
      <c r="GD348" s="20"/>
      <c r="GE348" s="20"/>
      <c r="GF348" s="20"/>
      <c r="GG348" s="20"/>
      <c r="GH348" s="20"/>
      <c r="GI348" s="20"/>
      <c r="GJ348" s="20"/>
      <c r="GK348" s="20"/>
      <c r="GL348" s="20"/>
      <c r="GM348" s="20"/>
      <c r="GN348" s="20"/>
      <c r="GO348" s="20"/>
      <c r="GP348" s="20"/>
      <c r="GQ348" s="20"/>
      <c r="GR348" s="20"/>
      <c r="GS348" s="20"/>
      <c r="GT348" s="20"/>
      <c r="GU348" s="20"/>
      <c r="GV348" s="20"/>
      <c r="GW348" s="20"/>
      <c r="GX348" s="20"/>
      <c r="GY348" s="20"/>
      <c r="GZ348" s="20"/>
      <c r="HA348" s="20"/>
      <c r="HB348" s="20"/>
      <c r="HC348" s="20"/>
      <c r="HD348" s="20"/>
      <c r="HE348" s="20"/>
      <c r="HF348" s="20"/>
      <c r="HG348" s="20"/>
      <c r="HH348" s="20"/>
      <c r="HI348" s="20"/>
      <c r="HJ348" s="20"/>
      <c r="HK348" s="20"/>
      <c r="HL348" s="20"/>
      <c r="HM348" s="20"/>
      <c r="HN348" s="20"/>
      <c r="HO348" s="20"/>
      <c r="HP348" s="20"/>
      <c r="HQ348" s="20"/>
      <c r="HR348" s="20"/>
      <c r="HS348" s="20"/>
      <c r="HT348" s="20"/>
      <c r="HU348" s="20"/>
      <c r="HV348" s="20"/>
      <c r="HW348" s="20"/>
      <c r="HX348" s="20"/>
      <c r="HY348" s="20"/>
      <c r="HZ348" s="20"/>
      <c r="IA348" s="20"/>
      <c r="IB348" s="20"/>
      <c r="IC348" s="20"/>
      <c r="ID348" s="20"/>
      <c r="IE348" s="20"/>
      <c r="IF348" s="20"/>
      <c r="IG348" s="20"/>
    </row>
    <row r="349" spans="1:241" s="44" customFormat="1" ht="60">
      <c r="A349" s="131"/>
      <c r="B349" s="127">
        <v>303</v>
      </c>
      <c r="C349" s="117" t="s">
        <v>518</v>
      </c>
      <c r="D349" s="133" t="s">
        <v>859</v>
      </c>
      <c r="E349" s="117" t="s">
        <v>519</v>
      </c>
      <c r="F349" s="134" t="s">
        <v>7</v>
      </c>
      <c r="G349" s="135" t="s">
        <v>878</v>
      </c>
      <c r="H349" s="113" t="s">
        <v>968</v>
      </c>
      <c r="I349" s="113">
        <v>9</v>
      </c>
      <c r="J349" s="133">
        <v>7</v>
      </c>
      <c r="K349" s="132">
        <v>1</v>
      </c>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c r="DK349" s="20"/>
      <c r="DL349" s="20"/>
      <c r="DM349" s="20"/>
      <c r="DN349" s="20"/>
      <c r="DO349" s="20"/>
      <c r="DP349" s="20"/>
      <c r="DQ349" s="20"/>
      <c r="DR349" s="20"/>
      <c r="DS349" s="20"/>
      <c r="DT349" s="20"/>
      <c r="DU349" s="20"/>
      <c r="DV349" s="20"/>
      <c r="DW349" s="20"/>
      <c r="DX349" s="20"/>
      <c r="DY349" s="20"/>
      <c r="DZ349" s="20"/>
      <c r="EA349" s="20"/>
      <c r="EB349" s="20"/>
      <c r="EC349" s="20"/>
      <c r="ED349" s="20"/>
      <c r="EE349" s="20"/>
      <c r="EF349" s="20"/>
      <c r="EG349" s="20"/>
      <c r="EH349" s="20"/>
      <c r="EI349" s="20"/>
      <c r="EJ349" s="20"/>
      <c r="EK349" s="20"/>
      <c r="EL349" s="20"/>
      <c r="EM349" s="20"/>
      <c r="EN349" s="20"/>
      <c r="EO349" s="20"/>
      <c r="EP349" s="20"/>
      <c r="EQ349" s="20"/>
      <c r="ER349" s="20"/>
      <c r="ES349" s="20"/>
      <c r="ET349" s="20"/>
      <c r="EU349" s="20"/>
      <c r="EV349" s="20"/>
      <c r="EW349" s="20"/>
      <c r="EX349" s="20"/>
      <c r="EY349" s="20"/>
      <c r="EZ349" s="20"/>
      <c r="FA349" s="20"/>
      <c r="FB349" s="20"/>
      <c r="FC349" s="20"/>
      <c r="FD349" s="20"/>
      <c r="FE349" s="20"/>
      <c r="FF349" s="20"/>
      <c r="FG349" s="20"/>
      <c r="FH349" s="20"/>
      <c r="FI349" s="20"/>
      <c r="FJ349" s="20"/>
      <c r="FK349" s="20"/>
      <c r="FL349" s="20"/>
      <c r="FM349" s="20"/>
      <c r="FN349" s="20"/>
      <c r="FO349" s="20"/>
      <c r="FP349" s="20"/>
      <c r="FQ349" s="20"/>
      <c r="FR349" s="20"/>
      <c r="FS349" s="20"/>
      <c r="FT349" s="20"/>
      <c r="FU349" s="20"/>
      <c r="FV349" s="20"/>
      <c r="FW349" s="20"/>
      <c r="FX349" s="20"/>
      <c r="FY349" s="20"/>
      <c r="FZ349" s="20"/>
      <c r="GA349" s="20"/>
      <c r="GB349" s="20"/>
      <c r="GC349" s="20"/>
      <c r="GD349" s="20"/>
      <c r="GE349" s="20"/>
      <c r="GF349" s="20"/>
      <c r="GG349" s="20"/>
      <c r="GH349" s="20"/>
      <c r="GI349" s="20"/>
      <c r="GJ349" s="20"/>
      <c r="GK349" s="20"/>
      <c r="GL349" s="20"/>
      <c r="GM349" s="20"/>
      <c r="GN349" s="20"/>
      <c r="GO349" s="20"/>
      <c r="GP349" s="20"/>
      <c r="GQ349" s="20"/>
      <c r="GR349" s="20"/>
      <c r="GS349" s="20"/>
      <c r="GT349" s="20"/>
      <c r="GU349" s="20"/>
      <c r="GV349" s="20"/>
      <c r="GW349" s="20"/>
      <c r="GX349" s="20"/>
      <c r="GY349" s="20"/>
      <c r="GZ349" s="20"/>
      <c r="HA349" s="20"/>
      <c r="HB349" s="20"/>
      <c r="HC349" s="20"/>
      <c r="HD349" s="20"/>
      <c r="HE349" s="20"/>
      <c r="HF349" s="20"/>
      <c r="HG349" s="20"/>
      <c r="HH349" s="20"/>
      <c r="HI349" s="20"/>
      <c r="HJ349" s="20"/>
      <c r="HK349" s="20"/>
      <c r="HL349" s="20"/>
      <c r="HM349" s="20"/>
      <c r="HN349" s="20"/>
      <c r="HO349" s="20"/>
      <c r="HP349" s="20"/>
      <c r="HQ349" s="20"/>
      <c r="HR349" s="20"/>
      <c r="HS349" s="20"/>
      <c r="HT349" s="20"/>
      <c r="HU349" s="20"/>
      <c r="HV349" s="20"/>
      <c r="HW349" s="20"/>
      <c r="HX349" s="20"/>
      <c r="HY349" s="20"/>
      <c r="HZ349" s="20"/>
      <c r="IA349" s="20"/>
      <c r="IB349" s="20"/>
      <c r="IC349" s="20"/>
      <c r="ID349" s="20"/>
      <c r="IE349" s="20"/>
      <c r="IF349" s="20"/>
      <c r="IG349" s="20"/>
    </row>
    <row r="350" spans="1:241" s="36" customFormat="1" ht="37.5" customHeight="1">
      <c r="A350" s="112"/>
      <c r="B350" s="127">
        <v>304</v>
      </c>
      <c r="C350" s="153" t="s">
        <v>343</v>
      </c>
      <c r="D350" s="156" t="s">
        <v>725</v>
      </c>
      <c r="E350" s="153" t="s">
        <v>344</v>
      </c>
      <c r="F350" s="158" t="s">
        <v>735</v>
      </c>
      <c r="G350" s="156" t="s">
        <v>806</v>
      </c>
      <c r="H350" s="158" t="s">
        <v>833</v>
      </c>
      <c r="I350" s="154">
        <v>20</v>
      </c>
      <c r="J350" s="154">
        <v>15</v>
      </c>
      <c r="K350" s="157"/>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c r="DQ350" s="20"/>
      <c r="DR350" s="20"/>
      <c r="DS350" s="20"/>
      <c r="DT350" s="20"/>
      <c r="DU350" s="20"/>
      <c r="DV350" s="20"/>
      <c r="DW350" s="20"/>
      <c r="DX350" s="20"/>
      <c r="DY350" s="20"/>
      <c r="DZ350" s="20"/>
      <c r="EA350" s="20"/>
      <c r="EB350" s="20"/>
      <c r="EC350" s="20"/>
      <c r="ED350" s="20"/>
      <c r="EE350" s="20"/>
      <c r="EF350" s="20"/>
      <c r="EG350" s="20"/>
      <c r="EH350" s="20"/>
      <c r="EI350" s="20"/>
      <c r="EJ350" s="20"/>
      <c r="EK350" s="20"/>
      <c r="EL350" s="20"/>
      <c r="EM350" s="20"/>
      <c r="EN350" s="20"/>
      <c r="EO350" s="20"/>
      <c r="EP350" s="20"/>
      <c r="EQ350" s="20"/>
      <c r="ER350" s="20"/>
      <c r="ES350" s="20"/>
      <c r="ET350" s="20"/>
      <c r="EU350" s="20"/>
      <c r="EV350" s="20"/>
      <c r="EW350" s="20"/>
      <c r="EX350" s="20"/>
      <c r="EY350" s="20"/>
      <c r="EZ350" s="20"/>
      <c r="FA350" s="20"/>
      <c r="FB350" s="20"/>
      <c r="FC350" s="20"/>
      <c r="FD350" s="20"/>
      <c r="FE350" s="20"/>
      <c r="FF350" s="20"/>
      <c r="FG350" s="20"/>
      <c r="FH350" s="20"/>
      <c r="FI350" s="20"/>
      <c r="FJ350" s="20"/>
      <c r="FK350" s="20"/>
      <c r="FL350" s="20"/>
      <c r="FM350" s="20"/>
      <c r="FN350" s="20"/>
      <c r="FO350" s="20"/>
      <c r="FP350" s="20"/>
      <c r="FQ350" s="20"/>
      <c r="FR350" s="20"/>
      <c r="FS350" s="20"/>
      <c r="FT350" s="20"/>
      <c r="FU350" s="20"/>
      <c r="FV350" s="20"/>
      <c r="FW350" s="20"/>
      <c r="FX350" s="20"/>
      <c r="FY350" s="20"/>
      <c r="FZ350" s="20"/>
      <c r="GA350" s="20"/>
      <c r="GB350" s="20"/>
      <c r="GC350" s="20"/>
      <c r="GD350" s="20"/>
      <c r="GE350" s="20"/>
      <c r="GF350" s="20"/>
      <c r="GG350" s="20"/>
      <c r="GH350" s="20"/>
      <c r="GI350" s="20"/>
      <c r="GJ350" s="20"/>
      <c r="GK350" s="20"/>
      <c r="GL350" s="20"/>
      <c r="GM350" s="20"/>
      <c r="GN350" s="20"/>
      <c r="GO350" s="20"/>
      <c r="GP350" s="20"/>
      <c r="GQ350" s="20"/>
      <c r="GR350" s="20"/>
      <c r="GS350" s="20"/>
      <c r="GT350" s="20"/>
      <c r="GU350" s="20"/>
      <c r="GV350" s="20"/>
      <c r="GW350" s="20"/>
      <c r="GX350" s="20"/>
      <c r="GY350" s="20"/>
      <c r="GZ350" s="20"/>
      <c r="HA350" s="20"/>
      <c r="HB350" s="20"/>
      <c r="HC350" s="20"/>
      <c r="HD350" s="20"/>
      <c r="HE350" s="20"/>
      <c r="HF350" s="20"/>
      <c r="HG350" s="20"/>
      <c r="HH350" s="20"/>
      <c r="HI350" s="20"/>
      <c r="HJ350" s="20"/>
      <c r="HK350" s="20"/>
      <c r="HL350" s="20"/>
      <c r="HM350" s="20"/>
      <c r="HN350" s="20"/>
      <c r="HO350" s="20"/>
      <c r="HP350" s="20"/>
      <c r="HQ350" s="20"/>
      <c r="HR350" s="20"/>
      <c r="HS350" s="20"/>
      <c r="HT350" s="20"/>
      <c r="HU350" s="20"/>
      <c r="HV350" s="20"/>
      <c r="HW350" s="20"/>
      <c r="HX350" s="20"/>
      <c r="HY350" s="20"/>
      <c r="HZ350" s="20"/>
      <c r="IA350" s="20"/>
      <c r="IB350" s="20"/>
      <c r="IC350" s="20"/>
      <c r="ID350" s="20"/>
      <c r="IE350" s="20"/>
      <c r="IF350" s="20"/>
      <c r="IG350" s="20"/>
    </row>
    <row r="351" spans="1:11" ht="36.75" customHeight="1">
      <c r="A351" s="131"/>
      <c r="B351" s="127">
        <v>305</v>
      </c>
      <c r="C351" s="114" t="s">
        <v>507</v>
      </c>
      <c r="D351" s="115" t="s">
        <v>952</v>
      </c>
      <c r="E351" s="124" t="s">
        <v>508</v>
      </c>
      <c r="F351" s="114" t="s">
        <v>509</v>
      </c>
      <c r="G351" s="127" t="s">
        <v>913</v>
      </c>
      <c r="H351" s="127" t="s">
        <v>869</v>
      </c>
      <c r="I351" s="127">
        <v>1</v>
      </c>
      <c r="J351" s="127">
        <v>1</v>
      </c>
      <c r="K351" s="132">
        <v>1</v>
      </c>
    </row>
    <row r="352" spans="1:11" ht="31.5" customHeight="1">
      <c r="A352" s="131"/>
      <c r="B352" s="127">
        <v>306</v>
      </c>
      <c r="C352" s="114" t="s">
        <v>510</v>
      </c>
      <c r="D352" s="115" t="s">
        <v>874</v>
      </c>
      <c r="E352" s="114" t="s">
        <v>511</v>
      </c>
      <c r="F352" s="114" t="s">
        <v>875</v>
      </c>
      <c r="G352" s="115" t="s">
        <v>878</v>
      </c>
      <c r="H352" s="115" t="s">
        <v>881</v>
      </c>
      <c r="I352" s="115">
        <v>40</v>
      </c>
      <c r="J352" s="115">
        <v>38</v>
      </c>
      <c r="K352" s="132">
        <v>1</v>
      </c>
    </row>
    <row r="353" spans="1:11" ht="33" customHeight="1">
      <c r="A353" s="131"/>
      <c r="B353" s="127">
        <v>307</v>
      </c>
      <c r="C353" s="114" t="s">
        <v>512</v>
      </c>
      <c r="D353" s="115" t="s">
        <v>874</v>
      </c>
      <c r="E353" s="114" t="s">
        <v>513</v>
      </c>
      <c r="F353" s="114" t="s">
        <v>730</v>
      </c>
      <c r="G353" s="127" t="s">
        <v>515</v>
      </c>
      <c r="H353" s="115" t="s">
        <v>869</v>
      </c>
      <c r="I353" s="115">
        <v>1</v>
      </c>
      <c r="J353" s="127">
        <v>1</v>
      </c>
      <c r="K353" s="132">
        <v>1</v>
      </c>
    </row>
    <row r="354" spans="1:11" ht="27.75" customHeight="1">
      <c r="A354" s="131"/>
      <c r="B354" s="127">
        <v>308</v>
      </c>
      <c r="C354" s="114" t="s">
        <v>516</v>
      </c>
      <c r="D354" s="115" t="s">
        <v>874</v>
      </c>
      <c r="E354" s="124" t="s">
        <v>517</v>
      </c>
      <c r="F354" s="114" t="s">
        <v>514</v>
      </c>
      <c r="G354" s="127" t="s">
        <v>862</v>
      </c>
      <c r="H354" s="127" t="s">
        <v>881</v>
      </c>
      <c r="I354" s="127">
        <v>4</v>
      </c>
      <c r="J354" s="127">
        <v>3.5</v>
      </c>
      <c r="K354" s="132">
        <v>1</v>
      </c>
    </row>
    <row r="355" spans="1:11" ht="36">
      <c r="A355" s="131"/>
      <c r="B355" s="127">
        <v>309</v>
      </c>
      <c r="C355" s="114" t="s">
        <v>731</v>
      </c>
      <c r="D355" s="115" t="s">
        <v>874</v>
      </c>
      <c r="E355" s="124" t="s">
        <v>732</v>
      </c>
      <c r="F355" s="114" t="s">
        <v>729</v>
      </c>
      <c r="G355" s="127" t="s">
        <v>878</v>
      </c>
      <c r="H355" s="127" t="s">
        <v>869</v>
      </c>
      <c r="I355" s="127">
        <v>50</v>
      </c>
      <c r="J355" s="127">
        <v>50</v>
      </c>
      <c r="K355" s="132">
        <v>1</v>
      </c>
    </row>
    <row r="356" spans="1:241" s="36" customFormat="1" ht="24" customHeight="1">
      <c r="A356" s="112" t="s">
        <v>813</v>
      </c>
      <c r="B356" s="115"/>
      <c r="C356" s="112"/>
      <c r="D356" s="129"/>
      <c r="E356" s="112"/>
      <c r="F356" s="112"/>
      <c r="G356" s="129"/>
      <c r="H356" s="129"/>
      <c r="I356" s="129">
        <f>SUM(I357:I366)</f>
        <v>124.5</v>
      </c>
      <c r="J356" s="129">
        <f>SUM(J357:J366)</f>
        <v>114</v>
      </c>
      <c r="K356" s="130">
        <f>SUM(K357:K366)</f>
        <v>7</v>
      </c>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c r="DK356" s="20"/>
      <c r="DL356" s="20"/>
      <c r="DM356" s="20"/>
      <c r="DN356" s="20"/>
      <c r="DO356" s="20"/>
      <c r="DP356" s="20"/>
      <c r="DQ356" s="20"/>
      <c r="DR356" s="20"/>
      <c r="DS356" s="20"/>
      <c r="DT356" s="20"/>
      <c r="DU356" s="20"/>
      <c r="DV356" s="20"/>
      <c r="DW356" s="20"/>
      <c r="DX356" s="20"/>
      <c r="DY356" s="20"/>
      <c r="DZ356" s="20"/>
      <c r="EA356" s="20"/>
      <c r="EB356" s="20"/>
      <c r="EC356" s="20"/>
      <c r="ED356" s="20"/>
      <c r="EE356" s="20"/>
      <c r="EF356" s="20"/>
      <c r="EG356" s="20"/>
      <c r="EH356" s="20"/>
      <c r="EI356" s="20"/>
      <c r="EJ356" s="20"/>
      <c r="EK356" s="20"/>
      <c r="EL356" s="20"/>
      <c r="EM356" s="20"/>
      <c r="EN356" s="20"/>
      <c r="EO356" s="20"/>
      <c r="EP356" s="20"/>
      <c r="EQ356" s="20"/>
      <c r="ER356" s="20"/>
      <c r="ES356" s="20"/>
      <c r="ET356" s="20"/>
      <c r="EU356" s="20"/>
      <c r="EV356" s="20"/>
      <c r="EW356" s="20"/>
      <c r="EX356" s="20"/>
      <c r="EY356" s="20"/>
      <c r="EZ356" s="20"/>
      <c r="FA356" s="20"/>
      <c r="FB356" s="20"/>
      <c r="FC356" s="20"/>
      <c r="FD356" s="20"/>
      <c r="FE356" s="20"/>
      <c r="FF356" s="20"/>
      <c r="FG356" s="20"/>
      <c r="FH356" s="20"/>
      <c r="FI356" s="20"/>
      <c r="FJ356" s="20"/>
      <c r="FK356" s="20"/>
      <c r="FL356" s="20"/>
      <c r="FM356" s="20"/>
      <c r="FN356" s="20"/>
      <c r="FO356" s="20"/>
      <c r="FP356" s="20"/>
      <c r="FQ356" s="20"/>
      <c r="FR356" s="20"/>
      <c r="FS356" s="20"/>
      <c r="FT356" s="20"/>
      <c r="FU356" s="20"/>
      <c r="FV356" s="20"/>
      <c r="FW356" s="20"/>
      <c r="FX356" s="20"/>
      <c r="FY356" s="20"/>
      <c r="FZ356" s="20"/>
      <c r="GA356" s="20"/>
      <c r="GB356" s="20"/>
      <c r="GC356" s="20"/>
      <c r="GD356" s="20"/>
      <c r="GE356" s="20"/>
      <c r="GF356" s="20"/>
      <c r="GG356" s="20"/>
      <c r="GH356" s="20"/>
      <c r="GI356" s="20"/>
      <c r="GJ356" s="20"/>
      <c r="GK356" s="20"/>
      <c r="GL356" s="20"/>
      <c r="GM356" s="20"/>
      <c r="GN356" s="20"/>
      <c r="GO356" s="20"/>
      <c r="GP356" s="20"/>
      <c r="GQ356" s="20"/>
      <c r="GR356" s="20"/>
      <c r="GS356" s="20"/>
      <c r="GT356" s="20"/>
      <c r="GU356" s="20"/>
      <c r="GV356" s="20"/>
      <c r="GW356" s="20"/>
      <c r="GX356" s="20"/>
      <c r="GY356" s="20"/>
      <c r="GZ356" s="20"/>
      <c r="HA356" s="20"/>
      <c r="HB356" s="20"/>
      <c r="HC356" s="20"/>
      <c r="HD356" s="20"/>
      <c r="HE356" s="20"/>
      <c r="HF356" s="20"/>
      <c r="HG356" s="20"/>
      <c r="HH356" s="20"/>
      <c r="HI356" s="20"/>
      <c r="HJ356" s="20"/>
      <c r="HK356" s="20"/>
      <c r="HL356" s="20"/>
      <c r="HM356" s="20"/>
      <c r="HN356" s="20"/>
      <c r="HO356" s="20"/>
      <c r="HP356" s="20"/>
      <c r="HQ356" s="20"/>
      <c r="HR356" s="20"/>
      <c r="HS356" s="20"/>
      <c r="HT356" s="20"/>
      <c r="HU356" s="20"/>
      <c r="HV356" s="20"/>
      <c r="HW356" s="20"/>
      <c r="HX356" s="20"/>
      <c r="HY356" s="20"/>
      <c r="HZ356" s="20"/>
      <c r="IA356" s="20"/>
      <c r="IB356" s="20"/>
      <c r="IC356" s="20"/>
      <c r="ID356" s="20"/>
      <c r="IE356" s="20"/>
      <c r="IF356" s="20"/>
      <c r="IG356" s="20"/>
    </row>
    <row r="357" spans="1:204" ht="30.75" customHeight="1">
      <c r="A357" s="131"/>
      <c r="B357" s="115">
        <v>310</v>
      </c>
      <c r="C357" s="117" t="s">
        <v>739</v>
      </c>
      <c r="D357" s="115" t="s">
        <v>859</v>
      </c>
      <c r="E357" s="114" t="s">
        <v>740</v>
      </c>
      <c r="F357" s="114" t="s">
        <v>741</v>
      </c>
      <c r="G357" s="115" t="s">
        <v>736</v>
      </c>
      <c r="H357" s="127" t="s">
        <v>742</v>
      </c>
      <c r="I357" s="127">
        <v>3</v>
      </c>
      <c r="J357" s="127">
        <v>2.5</v>
      </c>
      <c r="K357" s="132">
        <v>1</v>
      </c>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34"/>
      <c r="BP357" s="34"/>
      <c r="BQ357" s="34"/>
      <c r="BR357" s="34"/>
      <c r="BS357" s="34"/>
      <c r="BT357" s="34"/>
      <c r="BU357" s="34"/>
      <c r="BV357" s="34"/>
      <c r="BW357" s="34"/>
      <c r="BX357" s="34"/>
      <c r="BY357" s="34"/>
      <c r="BZ357" s="34"/>
      <c r="CA357" s="34"/>
      <c r="CB357" s="34"/>
      <c r="CC357" s="34"/>
      <c r="CD357" s="34"/>
      <c r="CE357" s="34"/>
      <c r="CF357" s="34"/>
      <c r="CG357" s="34"/>
      <c r="CH357" s="34"/>
      <c r="CI357" s="34"/>
      <c r="CJ357" s="34"/>
      <c r="CK357" s="34"/>
      <c r="CL357" s="34"/>
      <c r="CM357" s="34"/>
      <c r="CN357" s="34"/>
      <c r="CO357" s="34"/>
      <c r="CP357" s="34"/>
      <c r="CQ357" s="34"/>
      <c r="CR357" s="34"/>
      <c r="CS357" s="34"/>
      <c r="CT357" s="34"/>
      <c r="CU357" s="34"/>
      <c r="CV357" s="34"/>
      <c r="CW357" s="34"/>
      <c r="CX357" s="34"/>
      <c r="CY357" s="34"/>
      <c r="CZ357" s="34"/>
      <c r="DA357" s="34"/>
      <c r="DB357" s="34"/>
      <c r="DC357" s="34"/>
      <c r="DD357" s="34"/>
      <c r="DE357" s="34"/>
      <c r="DF357" s="34"/>
      <c r="DG357" s="34"/>
      <c r="DH357" s="34"/>
      <c r="DI357" s="34"/>
      <c r="DJ357" s="34"/>
      <c r="DK357" s="34"/>
      <c r="DL357" s="34"/>
      <c r="DM357" s="34"/>
      <c r="DN357" s="34"/>
      <c r="DO357" s="34"/>
      <c r="DP357" s="34"/>
      <c r="DQ357" s="34"/>
      <c r="DR357" s="34"/>
      <c r="DS357" s="34"/>
      <c r="DT357" s="34"/>
      <c r="DU357" s="34"/>
      <c r="DV357" s="34"/>
      <c r="DW357" s="34"/>
      <c r="DX357" s="34"/>
      <c r="DY357" s="34"/>
      <c r="DZ357" s="34"/>
      <c r="EA357" s="34"/>
      <c r="EB357" s="34"/>
      <c r="EC357" s="34"/>
      <c r="ED357" s="34"/>
      <c r="EE357" s="34"/>
      <c r="EF357" s="34"/>
      <c r="EG357" s="34"/>
      <c r="EH357" s="34"/>
      <c r="EI357" s="34"/>
      <c r="EJ357" s="34"/>
      <c r="EK357" s="34"/>
      <c r="EL357" s="34"/>
      <c r="EM357" s="34"/>
      <c r="EN357" s="34"/>
      <c r="EO357" s="34"/>
      <c r="EP357" s="34"/>
      <c r="EQ357" s="34"/>
      <c r="ER357" s="34"/>
      <c r="ES357" s="34"/>
      <c r="ET357" s="34"/>
      <c r="EU357" s="34"/>
      <c r="EV357" s="34"/>
      <c r="EW357" s="34"/>
      <c r="EX357" s="34"/>
      <c r="EY357" s="34"/>
      <c r="EZ357" s="34"/>
      <c r="FA357" s="34"/>
      <c r="FB357" s="34"/>
      <c r="FC357" s="34"/>
      <c r="FD357" s="34"/>
      <c r="FE357" s="34"/>
      <c r="FF357" s="34"/>
      <c r="FG357" s="34"/>
      <c r="FH357" s="34"/>
      <c r="FI357" s="34"/>
      <c r="FJ357" s="34"/>
      <c r="FK357" s="34"/>
      <c r="FL357" s="34"/>
      <c r="FM357" s="34"/>
      <c r="FN357" s="34"/>
      <c r="FO357" s="34"/>
      <c r="FP357" s="34"/>
      <c r="FQ357" s="34"/>
      <c r="FR357" s="34"/>
      <c r="FS357" s="34"/>
      <c r="FT357" s="34"/>
      <c r="FU357" s="34"/>
      <c r="FV357" s="34"/>
      <c r="FW357" s="34"/>
      <c r="FX357" s="34"/>
      <c r="FY357" s="34"/>
      <c r="FZ357" s="34"/>
      <c r="GA357" s="34"/>
      <c r="GB357" s="34"/>
      <c r="GC357" s="34"/>
      <c r="GD357" s="34"/>
      <c r="GE357" s="34"/>
      <c r="GF357" s="34"/>
      <c r="GG357" s="34"/>
      <c r="GH357" s="34"/>
      <c r="GI357" s="34"/>
      <c r="GJ357" s="34"/>
      <c r="GK357" s="34"/>
      <c r="GL357" s="34"/>
      <c r="GM357" s="34"/>
      <c r="GN357" s="34"/>
      <c r="GO357" s="34"/>
      <c r="GP357" s="34"/>
      <c r="GQ357" s="34"/>
      <c r="GR357" s="34"/>
      <c r="GS357" s="34"/>
      <c r="GT357" s="34"/>
      <c r="GU357" s="34"/>
      <c r="GV357" s="34"/>
    </row>
    <row r="358" spans="1:204" ht="36" customHeight="1">
      <c r="A358" s="131"/>
      <c r="B358" s="115">
        <v>311</v>
      </c>
      <c r="C358" s="117" t="s">
        <v>501</v>
      </c>
      <c r="D358" s="115" t="s">
        <v>859</v>
      </c>
      <c r="E358" s="114" t="s">
        <v>502</v>
      </c>
      <c r="F358" s="114" t="s">
        <v>503</v>
      </c>
      <c r="G358" s="115" t="s">
        <v>862</v>
      </c>
      <c r="H358" s="127" t="s">
        <v>887</v>
      </c>
      <c r="I358" s="127">
        <v>1.5</v>
      </c>
      <c r="J358" s="127">
        <v>1</v>
      </c>
      <c r="K358" s="132">
        <v>1</v>
      </c>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34"/>
      <c r="BM358" s="34"/>
      <c r="BN358" s="34"/>
      <c r="BO358" s="34"/>
      <c r="BP358" s="34"/>
      <c r="BQ358" s="34"/>
      <c r="BR358" s="34"/>
      <c r="BS358" s="34"/>
      <c r="BT358" s="34"/>
      <c r="BU358" s="34"/>
      <c r="BV358" s="34"/>
      <c r="BW358" s="34"/>
      <c r="BX358" s="34"/>
      <c r="BY358" s="34"/>
      <c r="BZ358" s="34"/>
      <c r="CA358" s="34"/>
      <c r="CB358" s="34"/>
      <c r="CC358" s="34"/>
      <c r="CD358" s="34"/>
      <c r="CE358" s="34"/>
      <c r="CF358" s="34"/>
      <c r="CG358" s="34"/>
      <c r="CH358" s="34"/>
      <c r="CI358" s="34"/>
      <c r="CJ358" s="34"/>
      <c r="CK358" s="34"/>
      <c r="CL358" s="34"/>
      <c r="CM358" s="34"/>
      <c r="CN358" s="34"/>
      <c r="CO358" s="34"/>
      <c r="CP358" s="34"/>
      <c r="CQ358" s="34"/>
      <c r="CR358" s="34"/>
      <c r="CS358" s="34"/>
      <c r="CT358" s="34"/>
      <c r="CU358" s="34"/>
      <c r="CV358" s="34"/>
      <c r="CW358" s="34"/>
      <c r="CX358" s="34"/>
      <c r="CY358" s="34"/>
      <c r="CZ358" s="34"/>
      <c r="DA358" s="34"/>
      <c r="DB358" s="34"/>
      <c r="DC358" s="34"/>
      <c r="DD358" s="34"/>
      <c r="DE358" s="34"/>
      <c r="DF358" s="34"/>
      <c r="DG358" s="34"/>
      <c r="DH358" s="34"/>
      <c r="DI358" s="34"/>
      <c r="DJ358" s="34"/>
      <c r="DK358" s="34"/>
      <c r="DL358" s="34"/>
      <c r="DM358" s="34"/>
      <c r="DN358" s="34"/>
      <c r="DO358" s="34"/>
      <c r="DP358" s="34"/>
      <c r="DQ358" s="34"/>
      <c r="DR358" s="34"/>
      <c r="DS358" s="34"/>
      <c r="DT358" s="34"/>
      <c r="DU358" s="34"/>
      <c r="DV358" s="34"/>
      <c r="DW358" s="34"/>
      <c r="DX358" s="34"/>
      <c r="DY358" s="34"/>
      <c r="DZ358" s="34"/>
      <c r="EA358" s="34"/>
      <c r="EB358" s="34"/>
      <c r="EC358" s="34"/>
      <c r="ED358" s="34"/>
      <c r="EE358" s="34"/>
      <c r="EF358" s="34"/>
      <c r="EG358" s="34"/>
      <c r="EH358" s="34"/>
      <c r="EI358" s="34"/>
      <c r="EJ358" s="34"/>
      <c r="EK358" s="34"/>
      <c r="EL358" s="34"/>
      <c r="EM358" s="34"/>
      <c r="EN358" s="34"/>
      <c r="EO358" s="34"/>
      <c r="EP358" s="34"/>
      <c r="EQ358" s="34"/>
      <c r="ER358" s="34"/>
      <c r="ES358" s="34"/>
      <c r="ET358" s="34"/>
      <c r="EU358" s="34"/>
      <c r="EV358" s="34"/>
      <c r="EW358" s="34"/>
      <c r="EX358" s="34"/>
      <c r="EY358" s="34"/>
      <c r="EZ358" s="34"/>
      <c r="FA358" s="34"/>
      <c r="FB358" s="34"/>
      <c r="FC358" s="34"/>
      <c r="FD358" s="34"/>
      <c r="FE358" s="34"/>
      <c r="FF358" s="34"/>
      <c r="FG358" s="34"/>
      <c r="FH358" s="34"/>
      <c r="FI358" s="34"/>
      <c r="FJ358" s="34"/>
      <c r="FK358" s="34"/>
      <c r="FL358" s="34"/>
      <c r="FM358" s="34"/>
      <c r="FN358" s="34"/>
      <c r="FO358" s="34"/>
      <c r="FP358" s="34"/>
      <c r="FQ358" s="34"/>
      <c r="FR358" s="34"/>
      <c r="FS358" s="34"/>
      <c r="FT358" s="34"/>
      <c r="FU358" s="34"/>
      <c r="FV358" s="34"/>
      <c r="FW358" s="34"/>
      <c r="FX358" s="34"/>
      <c r="FY358" s="34"/>
      <c r="FZ358" s="34"/>
      <c r="GA358" s="34"/>
      <c r="GB358" s="34"/>
      <c r="GC358" s="34"/>
      <c r="GD358" s="34"/>
      <c r="GE358" s="34"/>
      <c r="GF358" s="34"/>
      <c r="GG358" s="34"/>
      <c r="GH358" s="34"/>
      <c r="GI358" s="34"/>
      <c r="GJ358" s="34"/>
      <c r="GK358" s="34"/>
      <c r="GL358" s="34"/>
      <c r="GM358" s="34"/>
      <c r="GN358" s="34"/>
      <c r="GO358" s="34"/>
      <c r="GP358" s="34"/>
      <c r="GQ358" s="34"/>
      <c r="GR358" s="34"/>
      <c r="GS358" s="34"/>
      <c r="GT358" s="34"/>
      <c r="GU358" s="34"/>
      <c r="GV358" s="34"/>
    </row>
    <row r="359" spans="1:241" s="66" customFormat="1" ht="29.25" customHeight="1">
      <c r="A359" s="131"/>
      <c r="B359" s="115">
        <v>312</v>
      </c>
      <c r="C359" s="114" t="s">
        <v>631</v>
      </c>
      <c r="D359" s="115" t="s">
        <v>978</v>
      </c>
      <c r="E359" s="114" t="s">
        <v>632</v>
      </c>
      <c r="F359" s="124" t="s">
        <v>931</v>
      </c>
      <c r="G359" s="113" t="s">
        <v>878</v>
      </c>
      <c r="H359" s="113" t="s">
        <v>869</v>
      </c>
      <c r="I359" s="113">
        <v>3.5</v>
      </c>
      <c r="J359" s="113">
        <v>3.5</v>
      </c>
      <c r="K359" s="132"/>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53"/>
      <c r="BL359" s="53"/>
      <c r="BM359" s="53"/>
      <c r="BN359" s="53"/>
      <c r="BO359" s="53"/>
      <c r="BP359" s="53"/>
      <c r="BQ359" s="53"/>
      <c r="BR359" s="53"/>
      <c r="BS359" s="53"/>
      <c r="BT359" s="53"/>
      <c r="BU359" s="53"/>
      <c r="BV359" s="53"/>
      <c r="BW359" s="53"/>
      <c r="BX359" s="53"/>
      <c r="BY359" s="53"/>
      <c r="BZ359" s="53"/>
      <c r="CA359" s="53"/>
      <c r="CB359" s="53"/>
      <c r="CC359" s="53"/>
      <c r="CD359" s="53"/>
      <c r="CE359" s="53"/>
      <c r="CF359" s="53"/>
      <c r="CG359" s="53"/>
      <c r="CH359" s="53"/>
      <c r="CI359" s="53"/>
      <c r="CJ359" s="53"/>
      <c r="CK359" s="53"/>
      <c r="CL359" s="53"/>
      <c r="CM359" s="53"/>
      <c r="CN359" s="53"/>
      <c r="CO359" s="53"/>
      <c r="CP359" s="53"/>
      <c r="CQ359" s="53"/>
      <c r="CR359" s="53"/>
      <c r="CS359" s="53"/>
      <c r="CT359" s="53"/>
      <c r="CU359" s="53"/>
      <c r="CV359" s="53"/>
      <c r="CW359" s="53"/>
      <c r="CX359" s="53"/>
      <c r="CY359" s="53"/>
      <c r="CZ359" s="53"/>
      <c r="DA359" s="53"/>
      <c r="DB359" s="53"/>
      <c r="DC359" s="53"/>
      <c r="DD359" s="53"/>
      <c r="DE359" s="53"/>
      <c r="DF359" s="53"/>
      <c r="DG359" s="53"/>
      <c r="DH359" s="53"/>
      <c r="DI359" s="53"/>
      <c r="DJ359" s="53"/>
      <c r="DK359" s="53"/>
      <c r="DL359" s="53"/>
      <c r="DM359" s="53"/>
      <c r="DN359" s="53"/>
      <c r="DO359" s="53"/>
      <c r="DP359" s="53"/>
      <c r="DQ359" s="53"/>
      <c r="DR359" s="53"/>
      <c r="DS359" s="53"/>
      <c r="DT359" s="53"/>
      <c r="DU359" s="53"/>
      <c r="DV359" s="53"/>
      <c r="DW359" s="53"/>
      <c r="DX359" s="53"/>
      <c r="DY359" s="53"/>
      <c r="DZ359" s="53"/>
      <c r="EA359" s="53"/>
      <c r="EB359" s="53"/>
      <c r="EC359" s="53"/>
      <c r="ED359" s="53"/>
      <c r="EE359" s="53"/>
      <c r="EF359" s="53"/>
      <c r="EG359" s="53"/>
      <c r="EH359" s="53"/>
      <c r="EI359" s="53"/>
      <c r="EJ359" s="53"/>
      <c r="EK359" s="53"/>
      <c r="EL359" s="53"/>
      <c r="EM359" s="53"/>
      <c r="EN359" s="53"/>
      <c r="EO359" s="53"/>
      <c r="EP359" s="53"/>
      <c r="EQ359" s="53"/>
      <c r="ER359" s="53"/>
      <c r="ES359" s="53"/>
      <c r="ET359" s="53"/>
      <c r="EU359" s="53"/>
      <c r="EV359" s="53"/>
      <c r="EW359" s="53"/>
      <c r="EX359" s="53"/>
      <c r="EY359" s="53"/>
      <c r="EZ359" s="53"/>
      <c r="FA359" s="53"/>
      <c r="FB359" s="53"/>
      <c r="FC359" s="53"/>
      <c r="FD359" s="53"/>
      <c r="FE359" s="53"/>
      <c r="FF359" s="53"/>
      <c r="FG359" s="53"/>
      <c r="FH359" s="53"/>
      <c r="FI359" s="53"/>
      <c r="FJ359" s="53"/>
      <c r="FK359" s="53"/>
      <c r="FL359" s="53"/>
      <c r="FM359" s="53"/>
      <c r="FN359" s="53"/>
      <c r="FO359" s="53"/>
      <c r="FP359" s="53"/>
      <c r="FQ359" s="53"/>
      <c r="FR359" s="53"/>
      <c r="FS359" s="53"/>
      <c r="FT359" s="53"/>
      <c r="FU359" s="53"/>
      <c r="FV359" s="53"/>
      <c r="FW359" s="53"/>
      <c r="FX359" s="53"/>
      <c r="FY359" s="53"/>
      <c r="FZ359" s="53"/>
      <c r="GA359" s="53"/>
      <c r="GB359" s="53"/>
      <c r="GC359" s="53"/>
      <c r="GD359" s="53"/>
      <c r="GE359" s="53"/>
      <c r="GF359" s="53"/>
      <c r="GG359" s="53"/>
      <c r="GH359" s="53"/>
      <c r="GI359" s="53"/>
      <c r="GJ359" s="53"/>
      <c r="GK359" s="53"/>
      <c r="GL359" s="53"/>
      <c r="GM359" s="53"/>
      <c r="GN359" s="53"/>
      <c r="GO359" s="53"/>
      <c r="GP359" s="53"/>
      <c r="GQ359" s="53"/>
      <c r="GR359" s="53"/>
      <c r="GS359" s="53"/>
      <c r="GT359" s="53"/>
      <c r="GU359" s="53"/>
      <c r="GV359" s="53"/>
      <c r="GW359" s="48"/>
      <c r="GX359" s="48"/>
      <c r="GY359" s="48"/>
      <c r="GZ359" s="48"/>
      <c r="HA359" s="48"/>
      <c r="HB359" s="48"/>
      <c r="HC359" s="48"/>
      <c r="HD359" s="48"/>
      <c r="HE359" s="48"/>
      <c r="HF359" s="48"/>
      <c r="HG359" s="48"/>
      <c r="HH359" s="48"/>
      <c r="HI359" s="48"/>
      <c r="HJ359" s="48"/>
      <c r="HK359" s="48"/>
      <c r="HL359" s="48"/>
      <c r="HM359" s="48"/>
      <c r="HN359" s="48"/>
      <c r="HO359" s="48"/>
      <c r="HP359" s="48"/>
      <c r="HQ359" s="48"/>
      <c r="HR359" s="48"/>
      <c r="HS359" s="48"/>
      <c r="HT359" s="48"/>
      <c r="HU359" s="48"/>
      <c r="HV359" s="48"/>
      <c r="HW359" s="48"/>
      <c r="HX359" s="48"/>
      <c r="HY359" s="48"/>
      <c r="HZ359" s="48"/>
      <c r="IA359" s="48"/>
      <c r="IB359" s="48"/>
      <c r="IC359" s="48"/>
      <c r="ID359" s="48"/>
      <c r="IE359" s="48"/>
      <c r="IF359" s="48"/>
      <c r="IG359" s="48"/>
    </row>
    <row r="360" spans="1:241" s="66" customFormat="1" ht="36" customHeight="1">
      <c r="A360" s="131"/>
      <c r="B360" s="115">
        <v>313</v>
      </c>
      <c r="C360" s="114" t="s">
        <v>574</v>
      </c>
      <c r="D360" s="115" t="s">
        <v>725</v>
      </c>
      <c r="E360" s="180" t="s">
        <v>575</v>
      </c>
      <c r="F360" s="124" t="s">
        <v>735</v>
      </c>
      <c r="G360" s="113" t="s">
        <v>806</v>
      </c>
      <c r="H360" s="113" t="s">
        <v>555</v>
      </c>
      <c r="I360" s="113">
        <v>2.5</v>
      </c>
      <c r="J360" s="113">
        <v>2</v>
      </c>
      <c r="K360" s="132"/>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c r="BF360" s="53"/>
      <c r="BG360" s="53"/>
      <c r="BH360" s="53"/>
      <c r="BI360" s="53"/>
      <c r="BJ360" s="53"/>
      <c r="BK360" s="53"/>
      <c r="BL360" s="53"/>
      <c r="BM360" s="53"/>
      <c r="BN360" s="53"/>
      <c r="BO360" s="53"/>
      <c r="BP360" s="53"/>
      <c r="BQ360" s="53"/>
      <c r="BR360" s="53"/>
      <c r="BS360" s="53"/>
      <c r="BT360" s="53"/>
      <c r="BU360" s="53"/>
      <c r="BV360" s="53"/>
      <c r="BW360" s="53"/>
      <c r="BX360" s="53"/>
      <c r="BY360" s="53"/>
      <c r="BZ360" s="53"/>
      <c r="CA360" s="53"/>
      <c r="CB360" s="53"/>
      <c r="CC360" s="53"/>
      <c r="CD360" s="53"/>
      <c r="CE360" s="53"/>
      <c r="CF360" s="53"/>
      <c r="CG360" s="53"/>
      <c r="CH360" s="53"/>
      <c r="CI360" s="53"/>
      <c r="CJ360" s="53"/>
      <c r="CK360" s="53"/>
      <c r="CL360" s="53"/>
      <c r="CM360" s="53"/>
      <c r="CN360" s="53"/>
      <c r="CO360" s="53"/>
      <c r="CP360" s="53"/>
      <c r="CQ360" s="53"/>
      <c r="CR360" s="53"/>
      <c r="CS360" s="53"/>
      <c r="CT360" s="53"/>
      <c r="CU360" s="53"/>
      <c r="CV360" s="53"/>
      <c r="CW360" s="53"/>
      <c r="CX360" s="53"/>
      <c r="CY360" s="53"/>
      <c r="CZ360" s="53"/>
      <c r="DA360" s="53"/>
      <c r="DB360" s="53"/>
      <c r="DC360" s="53"/>
      <c r="DD360" s="53"/>
      <c r="DE360" s="53"/>
      <c r="DF360" s="53"/>
      <c r="DG360" s="53"/>
      <c r="DH360" s="53"/>
      <c r="DI360" s="53"/>
      <c r="DJ360" s="53"/>
      <c r="DK360" s="53"/>
      <c r="DL360" s="53"/>
      <c r="DM360" s="53"/>
      <c r="DN360" s="53"/>
      <c r="DO360" s="53"/>
      <c r="DP360" s="53"/>
      <c r="DQ360" s="53"/>
      <c r="DR360" s="53"/>
      <c r="DS360" s="53"/>
      <c r="DT360" s="53"/>
      <c r="DU360" s="53"/>
      <c r="DV360" s="53"/>
      <c r="DW360" s="53"/>
      <c r="DX360" s="53"/>
      <c r="DY360" s="53"/>
      <c r="DZ360" s="53"/>
      <c r="EA360" s="53"/>
      <c r="EB360" s="53"/>
      <c r="EC360" s="53"/>
      <c r="ED360" s="53"/>
      <c r="EE360" s="53"/>
      <c r="EF360" s="53"/>
      <c r="EG360" s="53"/>
      <c r="EH360" s="53"/>
      <c r="EI360" s="53"/>
      <c r="EJ360" s="53"/>
      <c r="EK360" s="53"/>
      <c r="EL360" s="53"/>
      <c r="EM360" s="53"/>
      <c r="EN360" s="53"/>
      <c r="EO360" s="53"/>
      <c r="EP360" s="53"/>
      <c r="EQ360" s="53"/>
      <c r="ER360" s="53"/>
      <c r="ES360" s="53"/>
      <c r="ET360" s="53"/>
      <c r="EU360" s="53"/>
      <c r="EV360" s="53"/>
      <c r="EW360" s="53"/>
      <c r="EX360" s="53"/>
      <c r="EY360" s="53"/>
      <c r="EZ360" s="53"/>
      <c r="FA360" s="53"/>
      <c r="FB360" s="53"/>
      <c r="FC360" s="53"/>
      <c r="FD360" s="53"/>
      <c r="FE360" s="53"/>
      <c r="FF360" s="53"/>
      <c r="FG360" s="53"/>
      <c r="FH360" s="53"/>
      <c r="FI360" s="53"/>
      <c r="FJ360" s="53"/>
      <c r="FK360" s="53"/>
      <c r="FL360" s="53"/>
      <c r="FM360" s="53"/>
      <c r="FN360" s="53"/>
      <c r="FO360" s="53"/>
      <c r="FP360" s="53"/>
      <c r="FQ360" s="53"/>
      <c r="FR360" s="53"/>
      <c r="FS360" s="53"/>
      <c r="FT360" s="53"/>
      <c r="FU360" s="53"/>
      <c r="FV360" s="53"/>
      <c r="FW360" s="53"/>
      <c r="FX360" s="53"/>
      <c r="FY360" s="53"/>
      <c r="FZ360" s="53"/>
      <c r="GA360" s="53"/>
      <c r="GB360" s="53"/>
      <c r="GC360" s="53"/>
      <c r="GD360" s="53"/>
      <c r="GE360" s="53"/>
      <c r="GF360" s="53"/>
      <c r="GG360" s="53"/>
      <c r="GH360" s="53"/>
      <c r="GI360" s="53"/>
      <c r="GJ360" s="53"/>
      <c r="GK360" s="53"/>
      <c r="GL360" s="53"/>
      <c r="GM360" s="53"/>
      <c r="GN360" s="53"/>
      <c r="GO360" s="53"/>
      <c r="GP360" s="53"/>
      <c r="GQ360" s="53"/>
      <c r="GR360" s="53"/>
      <c r="GS360" s="53"/>
      <c r="GT360" s="53"/>
      <c r="GU360" s="53"/>
      <c r="GV360" s="53"/>
      <c r="GW360" s="48"/>
      <c r="GX360" s="48"/>
      <c r="GY360" s="48"/>
      <c r="GZ360" s="48"/>
      <c r="HA360" s="48"/>
      <c r="HB360" s="48"/>
      <c r="HC360" s="48"/>
      <c r="HD360" s="48"/>
      <c r="HE360" s="48"/>
      <c r="HF360" s="48"/>
      <c r="HG360" s="48"/>
      <c r="HH360" s="48"/>
      <c r="HI360" s="48"/>
      <c r="HJ360" s="48"/>
      <c r="HK360" s="48"/>
      <c r="HL360" s="48"/>
      <c r="HM360" s="48"/>
      <c r="HN360" s="48"/>
      <c r="HO360" s="48"/>
      <c r="HP360" s="48"/>
      <c r="HQ360" s="48"/>
      <c r="HR360" s="48"/>
      <c r="HS360" s="48"/>
      <c r="HT360" s="48"/>
      <c r="HU360" s="48"/>
      <c r="HV360" s="48"/>
      <c r="HW360" s="48"/>
      <c r="HX360" s="48"/>
      <c r="HY360" s="48"/>
      <c r="HZ360" s="48"/>
      <c r="IA360" s="48"/>
      <c r="IB360" s="48"/>
      <c r="IC360" s="48"/>
      <c r="ID360" s="48"/>
      <c r="IE360" s="48"/>
      <c r="IF360" s="48"/>
      <c r="IG360" s="48"/>
    </row>
    <row r="361" spans="1:241" s="66" customFormat="1" ht="29.25" customHeight="1">
      <c r="A361" s="131"/>
      <c r="B361" s="115">
        <v>314</v>
      </c>
      <c r="C361" s="114" t="s">
        <v>576</v>
      </c>
      <c r="D361" s="115" t="s">
        <v>836</v>
      </c>
      <c r="E361" s="180" t="s">
        <v>577</v>
      </c>
      <c r="F361" s="124" t="s">
        <v>834</v>
      </c>
      <c r="G361" s="113" t="s">
        <v>806</v>
      </c>
      <c r="H361" s="181" t="s">
        <v>49</v>
      </c>
      <c r="I361" s="113">
        <v>4.5</v>
      </c>
      <c r="J361" s="113">
        <v>2.5</v>
      </c>
      <c r="K361" s="132"/>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c r="BF361" s="53"/>
      <c r="BG361" s="53"/>
      <c r="BH361" s="53"/>
      <c r="BI361" s="53"/>
      <c r="BJ361" s="53"/>
      <c r="BK361" s="53"/>
      <c r="BL361" s="53"/>
      <c r="BM361" s="53"/>
      <c r="BN361" s="53"/>
      <c r="BO361" s="53"/>
      <c r="BP361" s="53"/>
      <c r="BQ361" s="53"/>
      <c r="BR361" s="53"/>
      <c r="BS361" s="53"/>
      <c r="BT361" s="53"/>
      <c r="BU361" s="53"/>
      <c r="BV361" s="53"/>
      <c r="BW361" s="53"/>
      <c r="BX361" s="53"/>
      <c r="BY361" s="53"/>
      <c r="BZ361" s="53"/>
      <c r="CA361" s="53"/>
      <c r="CB361" s="53"/>
      <c r="CC361" s="53"/>
      <c r="CD361" s="53"/>
      <c r="CE361" s="53"/>
      <c r="CF361" s="53"/>
      <c r="CG361" s="53"/>
      <c r="CH361" s="53"/>
      <c r="CI361" s="53"/>
      <c r="CJ361" s="53"/>
      <c r="CK361" s="53"/>
      <c r="CL361" s="53"/>
      <c r="CM361" s="53"/>
      <c r="CN361" s="53"/>
      <c r="CO361" s="53"/>
      <c r="CP361" s="53"/>
      <c r="CQ361" s="53"/>
      <c r="CR361" s="53"/>
      <c r="CS361" s="53"/>
      <c r="CT361" s="53"/>
      <c r="CU361" s="53"/>
      <c r="CV361" s="53"/>
      <c r="CW361" s="53"/>
      <c r="CX361" s="53"/>
      <c r="CY361" s="53"/>
      <c r="CZ361" s="53"/>
      <c r="DA361" s="53"/>
      <c r="DB361" s="53"/>
      <c r="DC361" s="53"/>
      <c r="DD361" s="53"/>
      <c r="DE361" s="53"/>
      <c r="DF361" s="53"/>
      <c r="DG361" s="53"/>
      <c r="DH361" s="53"/>
      <c r="DI361" s="53"/>
      <c r="DJ361" s="53"/>
      <c r="DK361" s="53"/>
      <c r="DL361" s="53"/>
      <c r="DM361" s="53"/>
      <c r="DN361" s="53"/>
      <c r="DO361" s="53"/>
      <c r="DP361" s="53"/>
      <c r="DQ361" s="53"/>
      <c r="DR361" s="53"/>
      <c r="DS361" s="53"/>
      <c r="DT361" s="53"/>
      <c r="DU361" s="53"/>
      <c r="DV361" s="53"/>
      <c r="DW361" s="53"/>
      <c r="DX361" s="53"/>
      <c r="DY361" s="53"/>
      <c r="DZ361" s="53"/>
      <c r="EA361" s="53"/>
      <c r="EB361" s="53"/>
      <c r="EC361" s="53"/>
      <c r="ED361" s="53"/>
      <c r="EE361" s="53"/>
      <c r="EF361" s="53"/>
      <c r="EG361" s="53"/>
      <c r="EH361" s="53"/>
      <c r="EI361" s="53"/>
      <c r="EJ361" s="53"/>
      <c r="EK361" s="53"/>
      <c r="EL361" s="53"/>
      <c r="EM361" s="53"/>
      <c r="EN361" s="53"/>
      <c r="EO361" s="53"/>
      <c r="EP361" s="53"/>
      <c r="EQ361" s="53"/>
      <c r="ER361" s="53"/>
      <c r="ES361" s="53"/>
      <c r="ET361" s="53"/>
      <c r="EU361" s="53"/>
      <c r="EV361" s="53"/>
      <c r="EW361" s="53"/>
      <c r="EX361" s="53"/>
      <c r="EY361" s="53"/>
      <c r="EZ361" s="53"/>
      <c r="FA361" s="53"/>
      <c r="FB361" s="53"/>
      <c r="FC361" s="53"/>
      <c r="FD361" s="53"/>
      <c r="FE361" s="53"/>
      <c r="FF361" s="53"/>
      <c r="FG361" s="53"/>
      <c r="FH361" s="53"/>
      <c r="FI361" s="53"/>
      <c r="FJ361" s="53"/>
      <c r="FK361" s="53"/>
      <c r="FL361" s="53"/>
      <c r="FM361" s="53"/>
      <c r="FN361" s="53"/>
      <c r="FO361" s="53"/>
      <c r="FP361" s="53"/>
      <c r="FQ361" s="53"/>
      <c r="FR361" s="53"/>
      <c r="FS361" s="53"/>
      <c r="FT361" s="53"/>
      <c r="FU361" s="53"/>
      <c r="FV361" s="53"/>
      <c r="FW361" s="53"/>
      <c r="FX361" s="53"/>
      <c r="FY361" s="53"/>
      <c r="FZ361" s="53"/>
      <c r="GA361" s="53"/>
      <c r="GB361" s="53"/>
      <c r="GC361" s="53"/>
      <c r="GD361" s="53"/>
      <c r="GE361" s="53"/>
      <c r="GF361" s="53"/>
      <c r="GG361" s="53"/>
      <c r="GH361" s="53"/>
      <c r="GI361" s="53"/>
      <c r="GJ361" s="53"/>
      <c r="GK361" s="53"/>
      <c r="GL361" s="53"/>
      <c r="GM361" s="53"/>
      <c r="GN361" s="53"/>
      <c r="GO361" s="53"/>
      <c r="GP361" s="53"/>
      <c r="GQ361" s="53"/>
      <c r="GR361" s="53"/>
      <c r="GS361" s="53"/>
      <c r="GT361" s="53"/>
      <c r="GU361" s="53"/>
      <c r="GV361" s="53"/>
      <c r="GW361" s="48"/>
      <c r="GX361" s="48"/>
      <c r="GY361" s="48"/>
      <c r="GZ361" s="48"/>
      <c r="HA361" s="48"/>
      <c r="HB361" s="48"/>
      <c r="HC361" s="48"/>
      <c r="HD361" s="48"/>
      <c r="HE361" s="48"/>
      <c r="HF361" s="48"/>
      <c r="HG361" s="48"/>
      <c r="HH361" s="48"/>
      <c r="HI361" s="48"/>
      <c r="HJ361" s="48"/>
      <c r="HK361" s="48"/>
      <c r="HL361" s="48"/>
      <c r="HM361" s="48"/>
      <c r="HN361" s="48"/>
      <c r="HO361" s="48"/>
      <c r="HP361" s="48"/>
      <c r="HQ361" s="48"/>
      <c r="HR361" s="48"/>
      <c r="HS361" s="48"/>
      <c r="HT361" s="48"/>
      <c r="HU361" s="48"/>
      <c r="HV361" s="48"/>
      <c r="HW361" s="48"/>
      <c r="HX361" s="48"/>
      <c r="HY361" s="48"/>
      <c r="HZ361" s="48"/>
      <c r="IA361" s="48"/>
      <c r="IB361" s="48"/>
      <c r="IC361" s="48"/>
      <c r="ID361" s="48"/>
      <c r="IE361" s="48"/>
      <c r="IF361" s="48"/>
      <c r="IG361" s="48"/>
    </row>
    <row r="362" spans="1:204" ht="65.25" customHeight="1">
      <c r="A362" s="131"/>
      <c r="B362" s="115">
        <v>315</v>
      </c>
      <c r="C362" s="117" t="s">
        <v>504</v>
      </c>
      <c r="D362" s="115" t="s">
        <v>874</v>
      </c>
      <c r="E362" s="114" t="s">
        <v>569</v>
      </c>
      <c r="F362" s="114" t="s">
        <v>505</v>
      </c>
      <c r="G362" s="115" t="s">
        <v>506</v>
      </c>
      <c r="H362" s="127" t="s">
        <v>869</v>
      </c>
      <c r="I362" s="127">
        <v>1.5</v>
      </c>
      <c r="J362" s="127">
        <v>1.5</v>
      </c>
      <c r="K362" s="132">
        <v>1</v>
      </c>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34"/>
      <c r="BP362" s="34"/>
      <c r="BQ362" s="34"/>
      <c r="BR362" s="34"/>
      <c r="BS362" s="34"/>
      <c r="BT362" s="34"/>
      <c r="BU362" s="34"/>
      <c r="BV362" s="34"/>
      <c r="BW362" s="34"/>
      <c r="BX362" s="34"/>
      <c r="BY362" s="34"/>
      <c r="BZ362" s="34"/>
      <c r="CA362" s="34"/>
      <c r="CB362" s="34"/>
      <c r="CC362" s="34"/>
      <c r="CD362" s="34"/>
      <c r="CE362" s="34"/>
      <c r="CF362" s="34"/>
      <c r="CG362" s="34"/>
      <c r="CH362" s="34"/>
      <c r="CI362" s="34"/>
      <c r="CJ362" s="34"/>
      <c r="CK362" s="34"/>
      <c r="CL362" s="34"/>
      <c r="CM362" s="34"/>
      <c r="CN362" s="34"/>
      <c r="CO362" s="34"/>
      <c r="CP362" s="34"/>
      <c r="CQ362" s="34"/>
      <c r="CR362" s="34"/>
      <c r="CS362" s="34"/>
      <c r="CT362" s="34"/>
      <c r="CU362" s="34"/>
      <c r="CV362" s="34"/>
      <c r="CW362" s="34"/>
      <c r="CX362" s="34"/>
      <c r="CY362" s="34"/>
      <c r="CZ362" s="34"/>
      <c r="DA362" s="34"/>
      <c r="DB362" s="34"/>
      <c r="DC362" s="34"/>
      <c r="DD362" s="34"/>
      <c r="DE362" s="34"/>
      <c r="DF362" s="34"/>
      <c r="DG362" s="34"/>
      <c r="DH362" s="34"/>
      <c r="DI362" s="34"/>
      <c r="DJ362" s="34"/>
      <c r="DK362" s="34"/>
      <c r="DL362" s="34"/>
      <c r="DM362" s="34"/>
      <c r="DN362" s="34"/>
      <c r="DO362" s="34"/>
      <c r="DP362" s="34"/>
      <c r="DQ362" s="34"/>
      <c r="DR362" s="34"/>
      <c r="DS362" s="34"/>
      <c r="DT362" s="34"/>
      <c r="DU362" s="34"/>
      <c r="DV362" s="34"/>
      <c r="DW362" s="34"/>
      <c r="DX362" s="34"/>
      <c r="DY362" s="34"/>
      <c r="DZ362" s="34"/>
      <c r="EA362" s="34"/>
      <c r="EB362" s="34"/>
      <c r="EC362" s="34"/>
      <c r="ED362" s="34"/>
      <c r="EE362" s="34"/>
      <c r="EF362" s="34"/>
      <c r="EG362" s="34"/>
      <c r="EH362" s="34"/>
      <c r="EI362" s="34"/>
      <c r="EJ362" s="34"/>
      <c r="EK362" s="34"/>
      <c r="EL362" s="34"/>
      <c r="EM362" s="34"/>
      <c r="EN362" s="34"/>
      <c r="EO362" s="34"/>
      <c r="EP362" s="34"/>
      <c r="EQ362" s="34"/>
      <c r="ER362" s="34"/>
      <c r="ES362" s="34"/>
      <c r="ET362" s="34"/>
      <c r="EU362" s="34"/>
      <c r="EV362" s="34"/>
      <c r="EW362" s="34"/>
      <c r="EX362" s="34"/>
      <c r="EY362" s="34"/>
      <c r="EZ362" s="34"/>
      <c r="FA362" s="34"/>
      <c r="FB362" s="34"/>
      <c r="FC362" s="34"/>
      <c r="FD362" s="34"/>
      <c r="FE362" s="34"/>
      <c r="FF362" s="34"/>
      <c r="FG362" s="34"/>
      <c r="FH362" s="34"/>
      <c r="FI362" s="34"/>
      <c r="FJ362" s="34"/>
      <c r="FK362" s="34"/>
      <c r="FL362" s="34"/>
      <c r="FM362" s="34"/>
      <c r="FN362" s="34"/>
      <c r="FO362" s="34"/>
      <c r="FP362" s="34"/>
      <c r="FQ362" s="34"/>
      <c r="FR362" s="34"/>
      <c r="FS362" s="34"/>
      <c r="FT362" s="34"/>
      <c r="FU362" s="34"/>
      <c r="FV362" s="34"/>
      <c r="FW362" s="34"/>
      <c r="FX362" s="34"/>
      <c r="FY362" s="34"/>
      <c r="FZ362" s="34"/>
      <c r="GA362" s="34"/>
      <c r="GB362" s="34"/>
      <c r="GC362" s="34"/>
      <c r="GD362" s="34"/>
      <c r="GE362" s="34"/>
      <c r="GF362" s="34"/>
      <c r="GG362" s="34"/>
      <c r="GH362" s="34"/>
      <c r="GI362" s="34"/>
      <c r="GJ362" s="34"/>
      <c r="GK362" s="34"/>
      <c r="GL362" s="34"/>
      <c r="GM362" s="34"/>
      <c r="GN362" s="34"/>
      <c r="GO362" s="34"/>
      <c r="GP362" s="34"/>
      <c r="GQ362" s="34"/>
      <c r="GR362" s="34"/>
      <c r="GS362" s="34"/>
      <c r="GT362" s="34"/>
      <c r="GU362" s="34"/>
      <c r="GV362" s="34"/>
    </row>
    <row r="363" spans="1:11" s="20" customFormat="1" ht="42" customHeight="1">
      <c r="A363" s="131"/>
      <c r="B363" s="115">
        <v>316</v>
      </c>
      <c r="C363" s="114" t="s">
        <v>476</v>
      </c>
      <c r="D363" s="115" t="s">
        <v>874</v>
      </c>
      <c r="E363" s="114" t="s">
        <v>477</v>
      </c>
      <c r="F363" s="114" t="s">
        <v>345</v>
      </c>
      <c r="G363" s="115" t="s">
        <v>862</v>
      </c>
      <c r="H363" s="115" t="s">
        <v>881</v>
      </c>
      <c r="I363" s="115">
        <v>90</v>
      </c>
      <c r="J363" s="115">
        <v>85</v>
      </c>
      <c r="K363" s="132">
        <v>1</v>
      </c>
    </row>
    <row r="364" spans="1:241" s="43" customFormat="1" ht="33" customHeight="1">
      <c r="A364" s="183"/>
      <c r="B364" s="115">
        <v>317</v>
      </c>
      <c r="C364" s="117" t="s">
        <v>478</v>
      </c>
      <c r="D364" s="113" t="s">
        <v>859</v>
      </c>
      <c r="E364" s="117" t="s">
        <v>479</v>
      </c>
      <c r="F364" s="117" t="s">
        <v>480</v>
      </c>
      <c r="G364" s="115" t="s">
        <v>862</v>
      </c>
      <c r="H364" s="113" t="s">
        <v>968</v>
      </c>
      <c r="I364" s="113">
        <v>3</v>
      </c>
      <c r="J364" s="113">
        <v>2</v>
      </c>
      <c r="K364" s="132">
        <v>1</v>
      </c>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c r="DK364" s="20"/>
      <c r="DL364" s="20"/>
      <c r="DM364" s="20"/>
      <c r="DN364" s="20"/>
      <c r="DO364" s="20"/>
      <c r="DP364" s="20"/>
      <c r="DQ364" s="20"/>
      <c r="DR364" s="20"/>
      <c r="DS364" s="20"/>
      <c r="DT364" s="20"/>
      <c r="DU364" s="20"/>
      <c r="DV364" s="20"/>
      <c r="DW364" s="20"/>
      <c r="DX364" s="20"/>
      <c r="DY364" s="20"/>
      <c r="DZ364" s="20"/>
      <c r="EA364" s="20"/>
      <c r="EB364" s="20"/>
      <c r="EC364" s="20"/>
      <c r="ED364" s="20"/>
      <c r="EE364" s="20"/>
      <c r="EF364" s="20"/>
      <c r="EG364" s="20"/>
      <c r="EH364" s="20"/>
      <c r="EI364" s="20"/>
      <c r="EJ364" s="20"/>
      <c r="EK364" s="20"/>
      <c r="EL364" s="20"/>
      <c r="EM364" s="20"/>
      <c r="EN364" s="20"/>
      <c r="EO364" s="20"/>
      <c r="EP364" s="20"/>
      <c r="EQ364" s="20"/>
      <c r="ER364" s="20"/>
      <c r="ES364" s="20"/>
      <c r="ET364" s="20"/>
      <c r="EU364" s="20"/>
      <c r="EV364" s="20"/>
      <c r="EW364" s="20"/>
      <c r="EX364" s="20"/>
      <c r="EY364" s="20"/>
      <c r="EZ364" s="20"/>
      <c r="FA364" s="20"/>
      <c r="FB364" s="20"/>
      <c r="FC364" s="20"/>
      <c r="FD364" s="20"/>
      <c r="FE364" s="20"/>
      <c r="FF364" s="20"/>
      <c r="FG364" s="20"/>
      <c r="FH364" s="20"/>
      <c r="FI364" s="20"/>
      <c r="FJ364" s="20"/>
      <c r="FK364" s="20"/>
      <c r="FL364" s="20"/>
      <c r="FM364" s="20"/>
      <c r="FN364" s="20"/>
      <c r="FO364" s="20"/>
      <c r="FP364" s="20"/>
      <c r="FQ364" s="20"/>
      <c r="FR364" s="20"/>
      <c r="FS364" s="20"/>
      <c r="FT364" s="20"/>
      <c r="FU364" s="20"/>
      <c r="FV364" s="20"/>
      <c r="FW364" s="20"/>
      <c r="FX364" s="20"/>
      <c r="FY364" s="20"/>
      <c r="FZ364" s="20"/>
      <c r="GA364" s="20"/>
      <c r="GB364" s="20"/>
      <c r="GC364" s="20"/>
      <c r="GD364" s="20"/>
      <c r="GE364" s="20"/>
      <c r="GF364" s="20"/>
      <c r="GG364" s="20"/>
      <c r="GH364" s="20"/>
      <c r="GI364" s="20"/>
      <c r="GJ364" s="20"/>
      <c r="GK364" s="20"/>
      <c r="GL364" s="20"/>
      <c r="GM364" s="20"/>
      <c r="GN364" s="20"/>
      <c r="GO364" s="20"/>
      <c r="GP364" s="20"/>
      <c r="GQ364" s="20"/>
      <c r="GR364" s="20"/>
      <c r="GS364" s="20"/>
      <c r="GT364" s="20"/>
      <c r="GU364" s="20"/>
      <c r="GV364" s="20"/>
      <c r="GW364" s="20"/>
      <c r="GX364" s="20"/>
      <c r="GY364" s="20"/>
      <c r="GZ364" s="20"/>
      <c r="HA364" s="20"/>
      <c r="HB364" s="20"/>
      <c r="HC364" s="20"/>
      <c r="HD364" s="20"/>
      <c r="HE364" s="20"/>
      <c r="HF364" s="20"/>
      <c r="HG364" s="20"/>
      <c r="HH364" s="20"/>
      <c r="HI364" s="20"/>
      <c r="HJ364" s="20"/>
      <c r="HK364" s="20"/>
      <c r="HL364" s="20"/>
      <c r="HM364" s="20"/>
      <c r="HN364" s="20"/>
      <c r="HO364" s="20"/>
      <c r="HP364" s="20"/>
      <c r="HQ364" s="20"/>
      <c r="HR364" s="20"/>
      <c r="HS364" s="20"/>
      <c r="HT364" s="20"/>
      <c r="HU364" s="20"/>
      <c r="HV364" s="20"/>
      <c r="HW364" s="20"/>
      <c r="HX364" s="20"/>
      <c r="HY364" s="20"/>
      <c r="HZ364" s="20"/>
      <c r="IA364" s="20"/>
      <c r="IB364" s="20"/>
      <c r="IC364" s="20"/>
      <c r="ID364" s="20"/>
      <c r="IE364" s="20"/>
      <c r="IF364" s="20"/>
      <c r="IG364" s="20"/>
    </row>
    <row r="365" spans="1:11" s="20" customFormat="1" ht="40.5" customHeight="1">
      <c r="A365" s="131"/>
      <c r="B365" s="115">
        <v>318</v>
      </c>
      <c r="C365" s="114" t="s">
        <v>481</v>
      </c>
      <c r="D365" s="115" t="s">
        <v>39</v>
      </c>
      <c r="E365" s="114" t="s">
        <v>482</v>
      </c>
      <c r="F365" s="114" t="s">
        <v>919</v>
      </c>
      <c r="G365" s="115" t="s">
        <v>878</v>
      </c>
      <c r="H365" s="115" t="s">
        <v>881</v>
      </c>
      <c r="I365" s="115">
        <v>10</v>
      </c>
      <c r="J365" s="115">
        <v>9</v>
      </c>
      <c r="K365" s="132">
        <v>1</v>
      </c>
    </row>
    <row r="366" spans="1:11" s="20" customFormat="1" ht="37.5" customHeight="1">
      <c r="A366" s="131"/>
      <c r="B366" s="115">
        <v>319</v>
      </c>
      <c r="C366" s="114" t="s">
        <v>483</v>
      </c>
      <c r="D366" s="184" t="s">
        <v>370</v>
      </c>
      <c r="E366" s="114" t="s">
        <v>484</v>
      </c>
      <c r="F366" s="114" t="s">
        <v>377</v>
      </c>
      <c r="G366" s="115" t="s">
        <v>878</v>
      </c>
      <c r="H366" s="115" t="s">
        <v>973</v>
      </c>
      <c r="I366" s="115">
        <v>5</v>
      </c>
      <c r="J366" s="115">
        <v>5</v>
      </c>
      <c r="K366" s="132">
        <v>1</v>
      </c>
    </row>
    <row r="367" spans="1:241" s="36" customFormat="1" ht="24" customHeight="1">
      <c r="A367" s="112" t="s">
        <v>346</v>
      </c>
      <c r="B367" s="129"/>
      <c r="C367" s="112"/>
      <c r="D367" s="129"/>
      <c r="E367" s="112"/>
      <c r="F367" s="112"/>
      <c r="G367" s="129"/>
      <c r="H367" s="129"/>
      <c r="I367" s="129">
        <f>SUM(I368:I387)</f>
        <v>66</v>
      </c>
      <c r="J367" s="129">
        <f>SUM(J368:J387)</f>
        <v>50.5</v>
      </c>
      <c r="K367" s="129">
        <f>SUM(K368:K385)</f>
        <v>16</v>
      </c>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c r="DK367" s="20"/>
      <c r="DL367" s="20"/>
      <c r="DM367" s="20"/>
      <c r="DN367" s="20"/>
      <c r="DO367" s="20"/>
      <c r="DP367" s="20"/>
      <c r="DQ367" s="20"/>
      <c r="DR367" s="20"/>
      <c r="DS367" s="20"/>
      <c r="DT367" s="20"/>
      <c r="DU367" s="20"/>
      <c r="DV367" s="20"/>
      <c r="DW367" s="20"/>
      <c r="DX367" s="20"/>
      <c r="DY367" s="20"/>
      <c r="DZ367" s="20"/>
      <c r="EA367" s="20"/>
      <c r="EB367" s="20"/>
      <c r="EC367" s="20"/>
      <c r="ED367" s="20"/>
      <c r="EE367" s="20"/>
      <c r="EF367" s="20"/>
      <c r="EG367" s="20"/>
      <c r="EH367" s="20"/>
      <c r="EI367" s="20"/>
      <c r="EJ367" s="20"/>
      <c r="EK367" s="20"/>
      <c r="EL367" s="20"/>
      <c r="EM367" s="20"/>
      <c r="EN367" s="20"/>
      <c r="EO367" s="20"/>
      <c r="EP367" s="20"/>
      <c r="EQ367" s="20"/>
      <c r="ER367" s="20"/>
      <c r="ES367" s="20"/>
      <c r="ET367" s="20"/>
      <c r="EU367" s="20"/>
      <c r="EV367" s="20"/>
      <c r="EW367" s="20"/>
      <c r="EX367" s="20"/>
      <c r="EY367" s="20"/>
      <c r="EZ367" s="20"/>
      <c r="FA367" s="20"/>
      <c r="FB367" s="20"/>
      <c r="FC367" s="20"/>
      <c r="FD367" s="20"/>
      <c r="FE367" s="20"/>
      <c r="FF367" s="20"/>
      <c r="FG367" s="20"/>
      <c r="FH367" s="20"/>
      <c r="FI367" s="20"/>
      <c r="FJ367" s="20"/>
      <c r="FK367" s="20"/>
      <c r="FL367" s="20"/>
      <c r="FM367" s="20"/>
      <c r="FN367" s="20"/>
      <c r="FO367" s="20"/>
      <c r="FP367" s="20"/>
      <c r="FQ367" s="20"/>
      <c r="FR367" s="20"/>
      <c r="FS367" s="20"/>
      <c r="FT367" s="20"/>
      <c r="FU367" s="20"/>
      <c r="FV367" s="20"/>
      <c r="FW367" s="20"/>
      <c r="FX367" s="20"/>
      <c r="FY367" s="20"/>
      <c r="FZ367" s="20"/>
      <c r="GA367" s="20"/>
      <c r="GB367" s="20"/>
      <c r="GC367" s="20"/>
      <c r="GD367" s="20"/>
      <c r="GE367" s="20"/>
      <c r="GF367" s="20"/>
      <c r="GG367" s="20"/>
      <c r="GH367" s="20"/>
      <c r="GI367" s="20"/>
      <c r="GJ367" s="20"/>
      <c r="GK367" s="20"/>
      <c r="GL367" s="20"/>
      <c r="GM367" s="20"/>
      <c r="GN367" s="20"/>
      <c r="GO367" s="20"/>
      <c r="GP367" s="20"/>
      <c r="GQ367" s="20"/>
      <c r="GR367" s="20"/>
      <c r="GS367" s="20"/>
      <c r="GT367" s="20"/>
      <c r="GU367" s="20"/>
      <c r="GV367" s="20"/>
      <c r="GW367" s="20"/>
      <c r="GX367" s="20"/>
      <c r="GY367" s="20"/>
      <c r="GZ367" s="20"/>
      <c r="HA367" s="20"/>
      <c r="HB367" s="20"/>
      <c r="HC367" s="20"/>
      <c r="HD367" s="20"/>
      <c r="HE367" s="20"/>
      <c r="HF367" s="20"/>
      <c r="HG367" s="20"/>
      <c r="HH367" s="20"/>
      <c r="HI367" s="20"/>
      <c r="HJ367" s="20"/>
      <c r="HK367" s="20"/>
      <c r="HL367" s="20"/>
      <c r="HM367" s="20"/>
      <c r="HN367" s="20"/>
      <c r="HO367" s="20"/>
      <c r="HP367" s="20"/>
      <c r="HQ367" s="20"/>
      <c r="HR367" s="20"/>
      <c r="HS367" s="20"/>
      <c r="HT367" s="20"/>
      <c r="HU367" s="20"/>
      <c r="HV367" s="20"/>
      <c r="HW367" s="20"/>
      <c r="HX367" s="20"/>
      <c r="HY367" s="20"/>
      <c r="HZ367" s="20"/>
      <c r="IA367" s="20"/>
      <c r="IB367" s="20"/>
      <c r="IC367" s="20"/>
      <c r="ID367" s="20"/>
      <c r="IE367" s="20"/>
      <c r="IF367" s="20"/>
      <c r="IG367" s="20"/>
    </row>
    <row r="368" spans="1:241" s="36" customFormat="1" ht="27.75" customHeight="1">
      <c r="A368" s="162"/>
      <c r="B368" s="115">
        <v>320</v>
      </c>
      <c r="C368" s="114" t="s">
        <v>557</v>
      </c>
      <c r="D368" s="115" t="s">
        <v>359</v>
      </c>
      <c r="E368" s="114" t="s">
        <v>558</v>
      </c>
      <c r="F368" s="117" t="s">
        <v>452</v>
      </c>
      <c r="G368" s="115" t="s">
        <v>878</v>
      </c>
      <c r="H368" s="115" t="s">
        <v>968</v>
      </c>
      <c r="I368" s="115">
        <v>2.5</v>
      </c>
      <c r="J368" s="115">
        <v>2.5</v>
      </c>
      <c r="K368" s="157">
        <v>1</v>
      </c>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c r="DK368" s="20"/>
      <c r="DL368" s="20"/>
      <c r="DM368" s="20"/>
      <c r="DN368" s="20"/>
      <c r="DO368" s="20"/>
      <c r="DP368" s="20"/>
      <c r="DQ368" s="20"/>
      <c r="DR368" s="20"/>
      <c r="DS368" s="20"/>
      <c r="DT368" s="20"/>
      <c r="DU368" s="20"/>
      <c r="DV368" s="20"/>
      <c r="DW368" s="20"/>
      <c r="DX368" s="20"/>
      <c r="DY368" s="20"/>
      <c r="DZ368" s="20"/>
      <c r="EA368" s="20"/>
      <c r="EB368" s="20"/>
      <c r="EC368" s="20"/>
      <c r="ED368" s="20"/>
      <c r="EE368" s="20"/>
      <c r="EF368" s="20"/>
      <c r="EG368" s="20"/>
      <c r="EH368" s="20"/>
      <c r="EI368" s="20"/>
      <c r="EJ368" s="20"/>
      <c r="EK368" s="20"/>
      <c r="EL368" s="20"/>
      <c r="EM368" s="20"/>
      <c r="EN368" s="20"/>
      <c r="EO368" s="20"/>
      <c r="EP368" s="20"/>
      <c r="EQ368" s="20"/>
      <c r="ER368" s="20"/>
      <c r="ES368" s="20"/>
      <c r="ET368" s="20"/>
      <c r="EU368" s="20"/>
      <c r="EV368" s="20"/>
      <c r="EW368" s="20"/>
      <c r="EX368" s="20"/>
      <c r="EY368" s="20"/>
      <c r="EZ368" s="20"/>
      <c r="FA368" s="20"/>
      <c r="FB368" s="20"/>
      <c r="FC368" s="20"/>
      <c r="FD368" s="20"/>
      <c r="FE368" s="20"/>
      <c r="FF368" s="20"/>
      <c r="FG368" s="20"/>
      <c r="FH368" s="20"/>
      <c r="FI368" s="20"/>
      <c r="FJ368" s="20"/>
      <c r="FK368" s="20"/>
      <c r="FL368" s="20"/>
      <c r="FM368" s="20"/>
      <c r="FN368" s="20"/>
      <c r="FO368" s="20"/>
      <c r="FP368" s="20"/>
      <c r="FQ368" s="20"/>
      <c r="FR368" s="20"/>
      <c r="FS368" s="20"/>
      <c r="FT368" s="20"/>
      <c r="FU368" s="20"/>
      <c r="FV368" s="20"/>
      <c r="FW368" s="20"/>
      <c r="FX368" s="20"/>
      <c r="FY368" s="20"/>
      <c r="FZ368" s="20"/>
      <c r="GA368" s="20"/>
      <c r="GB368" s="20"/>
      <c r="GC368" s="20"/>
      <c r="GD368" s="20"/>
      <c r="GE368" s="20"/>
      <c r="GF368" s="20"/>
      <c r="GG368" s="20"/>
      <c r="GH368" s="20"/>
      <c r="GI368" s="20"/>
      <c r="GJ368" s="20"/>
      <c r="GK368" s="20"/>
      <c r="GL368" s="20"/>
      <c r="GM368" s="20"/>
      <c r="GN368" s="20"/>
      <c r="GO368" s="20"/>
      <c r="GP368" s="20"/>
      <c r="GQ368" s="20"/>
      <c r="GR368" s="20"/>
      <c r="GS368" s="20"/>
      <c r="GT368" s="20"/>
      <c r="GU368" s="20"/>
      <c r="GV368" s="20"/>
      <c r="GW368" s="20"/>
      <c r="GX368" s="20"/>
      <c r="GY368" s="20"/>
      <c r="GZ368" s="20"/>
      <c r="HA368" s="20"/>
      <c r="HB368" s="20"/>
      <c r="HC368" s="20"/>
      <c r="HD368" s="20"/>
      <c r="HE368" s="20"/>
      <c r="HF368" s="20"/>
      <c r="HG368" s="20"/>
      <c r="HH368" s="20"/>
      <c r="HI368" s="20"/>
      <c r="HJ368" s="20"/>
      <c r="HK368" s="20"/>
      <c r="HL368" s="20"/>
      <c r="HM368" s="20"/>
      <c r="HN368" s="20"/>
      <c r="HO368" s="20"/>
      <c r="HP368" s="20"/>
      <c r="HQ368" s="20"/>
      <c r="HR368" s="20"/>
      <c r="HS368" s="20"/>
      <c r="HT368" s="20"/>
      <c r="HU368" s="20"/>
      <c r="HV368" s="20"/>
      <c r="HW368" s="20"/>
      <c r="HX368" s="20"/>
      <c r="HY368" s="20"/>
      <c r="HZ368" s="20"/>
      <c r="IA368" s="20"/>
      <c r="IB368" s="20"/>
      <c r="IC368" s="20"/>
      <c r="ID368" s="20"/>
      <c r="IE368" s="20"/>
      <c r="IF368" s="20"/>
      <c r="IG368" s="20"/>
    </row>
    <row r="369" spans="1:241" s="47" customFormat="1" ht="27.75" customHeight="1">
      <c r="A369" s="162"/>
      <c r="B369" s="115">
        <v>321</v>
      </c>
      <c r="C369" s="114" t="s">
        <v>559</v>
      </c>
      <c r="D369" s="115" t="s">
        <v>359</v>
      </c>
      <c r="E369" s="114" t="s">
        <v>560</v>
      </c>
      <c r="F369" s="114" t="s">
        <v>848</v>
      </c>
      <c r="G369" s="115" t="s">
        <v>878</v>
      </c>
      <c r="H369" s="115" t="s">
        <v>968</v>
      </c>
      <c r="I369" s="115">
        <v>1</v>
      </c>
      <c r="J369" s="115">
        <v>1</v>
      </c>
      <c r="K369" s="132">
        <v>1</v>
      </c>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c r="DK369" s="20"/>
      <c r="DL369" s="20"/>
      <c r="DM369" s="20"/>
      <c r="DN369" s="20"/>
      <c r="DO369" s="20"/>
      <c r="DP369" s="20"/>
      <c r="DQ369" s="20"/>
      <c r="DR369" s="20"/>
      <c r="DS369" s="20"/>
      <c r="DT369" s="20"/>
      <c r="DU369" s="20"/>
      <c r="DV369" s="20"/>
      <c r="DW369" s="20"/>
      <c r="DX369" s="20"/>
      <c r="DY369" s="20"/>
      <c r="DZ369" s="20"/>
      <c r="EA369" s="20"/>
      <c r="EB369" s="20"/>
      <c r="EC369" s="20"/>
      <c r="ED369" s="20"/>
      <c r="EE369" s="20"/>
      <c r="EF369" s="20"/>
      <c r="EG369" s="20"/>
      <c r="EH369" s="20"/>
      <c r="EI369" s="20"/>
      <c r="EJ369" s="20"/>
      <c r="EK369" s="20"/>
      <c r="EL369" s="20"/>
      <c r="EM369" s="20"/>
      <c r="EN369" s="20"/>
      <c r="EO369" s="20"/>
      <c r="EP369" s="20"/>
      <c r="EQ369" s="20"/>
      <c r="ER369" s="20"/>
      <c r="ES369" s="20"/>
      <c r="ET369" s="20"/>
      <c r="EU369" s="20"/>
      <c r="EV369" s="20"/>
      <c r="EW369" s="20"/>
      <c r="EX369" s="20"/>
      <c r="EY369" s="20"/>
      <c r="EZ369" s="20"/>
      <c r="FA369" s="20"/>
      <c r="FB369" s="20"/>
      <c r="FC369" s="20"/>
      <c r="FD369" s="20"/>
      <c r="FE369" s="20"/>
      <c r="FF369" s="20"/>
      <c r="FG369" s="20"/>
      <c r="FH369" s="20"/>
      <c r="FI369" s="20"/>
      <c r="FJ369" s="20"/>
      <c r="FK369" s="20"/>
      <c r="FL369" s="20"/>
      <c r="FM369" s="20"/>
      <c r="FN369" s="20"/>
      <c r="FO369" s="20"/>
      <c r="FP369" s="20"/>
      <c r="FQ369" s="20"/>
      <c r="FR369" s="20"/>
      <c r="FS369" s="20"/>
      <c r="FT369" s="20"/>
      <c r="FU369" s="20"/>
      <c r="FV369" s="20"/>
      <c r="FW369" s="20"/>
      <c r="FX369" s="20"/>
      <c r="FY369" s="20"/>
      <c r="FZ369" s="20"/>
      <c r="GA369" s="20"/>
      <c r="GB369" s="20"/>
      <c r="GC369" s="20"/>
      <c r="GD369" s="20"/>
      <c r="GE369" s="20"/>
      <c r="GF369" s="20"/>
      <c r="GG369" s="20"/>
      <c r="GH369" s="20"/>
      <c r="GI369" s="20"/>
      <c r="GJ369" s="20"/>
      <c r="GK369" s="20"/>
      <c r="GL369" s="20"/>
      <c r="GM369" s="20"/>
      <c r="GN369" s="20"/>
      <c r="GO369" s="20"/>
      <c r="GP369" s="20"/>
      <c r="GQ369" s="20"/>
      <c r="GR369" s="20"/>
      <c r="GS369" s="20"/>
      <c r="GT369" s="20"/>
      <c r="GU369" s="20"/>
      <c r="GV369" s="20"/>
      <c r="GW369" s="20"/>
      <c r="GX369" s="20"/>
      <c r="GY369" s="20"/>
      <c r="GZ369" s="20"/>
      <c r="HA369" s="20"/>
      <c r="HB369" s="20"/>
      <c r="HC369" s="20"/>
      <c r="HD369" s="20"/>
      <c r="HE369" s="20"/>
      <c r="HF369" s="20"/>
      <c r="HG369" s="20"/>
      <c r="HH369" s="20"/>
      <c r="HI369" s="20"/>
      <c r="HJ369" s="20"/>
      <c r="HK369" s="20"/>
      <c r="HL369" s="20"/>
      <c r="HM369" s="20"/>
      <c r="HN369" s="20"/>
      <c r="HO369" s="20"/>
      <c r="HP369" s="20"/>
      <c r="HQ369" s="20"/>
      <c r="HR369" s="20"/>
      <c r="HS369" s="20"/>
      <c r="HT369" s="20"/>
      <c r="HU369" s="20"/>
      <c r="HV369" s="20"/>
      <c r="HW369" s="20"/>
      <c r="HX369" s="20"/>
      <c r="HY369" s="20"/>
      <c r="HZ369" s="20"/>
      <c r="IA369" s="20"/>
      <c r="IB369" s="20"/>
      <c r="IC369" s="20"/>
      <c r="ID369" s="20"/>
      <c r="IE369" s="20"/>
      <c r="IF369" s="20"/>
      <c r="IG369" s="20"/>
    </row>
    <row r="370" spans="1:11" s="20" customFormat="1" ht="35.25" customHeight="1">
      <c r="A370" s="162"/>
      <c r="B370" s="115">
        <v>322</v>
      </c>
      <c r="C370" s="114" t="s">
        <v>561</v>
      </c>
      <c r="D370" s="115" t="s">
        <v>359</v>
      </c>
      <c r="E370" s="114" t="s">
        <v>562</v>
      </c>
      <c r="F370" s="114" t="s">
        <v>848</v>
      </c>
      <c r="G370" s="115" t="s">
        <v>878</v>
      </c>
      <c r="H370" s="115" t="s">
        <v>968</v>
      </c>
      <c r="I370" s="115">
        <v>2</v>
      </c>
      <c r="J370" s="115">
        <v>2</v>
      </c>
      <c r="K370" s="132">
        <v>1</v>
      </c>
    </row>
    <row r="371" spans="1:241" s="47" customFormat="1" ht="30" customHeight="1">
      <c r="A371" s="142"/>
      <c r="B371" s="115">
        <v>323</v>
      </c>
      <c r="C371" s="117" t="s">
        <v>453</v>
      </c>
      <c r="D371" s="113" t="s">
        <v>859</v>
      </c>
      <c r="E371" s="117" t="s">
        <v>454</v>
      </c>
      <c r="F371" s="117" t="s">
        <v>455</v>
      </c>
      <c r="G371" s="113" t="s">
        <v>456</v>
      </c>
      <c r="H371" s="113" t="s">
        <v>372</v>
      </c>
      <c r="I371" s="113">
        <v>1.5</v>
      </c>
      <c r="J371" s="113">
        <v>1</v>
      </c>
      <c r="K371" s="132">
        <v>1</v>
      </c>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c r="DK371" s="20"/>
      <c r="DL371" s="20"/>
      <c r="DM371" s="20"/>
      <c r="DN371" s="20"/>
      <c r="DO371" s="20"/>
      <c r="DP371" s="20"/>
      <c r="DQ371" s="20"/>
      <c r="DR371" s="20"/>
      <c r="DS371" s="20"/>
      <c r="DT371" s="20"/>
      <c r="DU371" s="20"/>
      <c r="DV371" s="20"/>
      <c r="DW371" s="20"/>
      <c r="DX371" s="20"/>
      <c r="DY371" s="20"/>
      <c r="DZ371" s="20"/>
      <c r="EA371" s="20"/>
      <c r="EB371" s="20"/>
      <c r="EC371" s="20"/>
      <c r="ED371" s="20"/>
      <c r="EE371" s="20"/>
      <c r="EF371" s="20"/>
      <c r="EG371" s="20"/>
      <c r="EH371" s="20"/>
      <c r="EI371" s="20"/>
      <c r="EJ371" s="20"/>
      <c r="EK371" s="20"/>
      <c r="EL371" s="20"/>
      <c r="EM371" s="20"/>
      <c r="EN371" s="20"/>
      <c r="EO371" s="20"/>
      <c r="EP371" s="20"/>
      <c r="EQ371" s="20"/>
      <c r="ER371" s="20"/>
      <c r="ES371" s="20"/>
      <c r="ET371" s="20"/>
      <c r="EU371" s="20"/>
      <c r="EV371" s="20"/>
      <c r="EW371" s="20"/>
      <c r="EX371" s="20"/>
      <c r="EY371" s="20"/>
      <c r="EZ371" s="20"/>
      <c r="FA371" s="20"/>
      <c r="FB371" s="20"/>
      <c r="FC371" s="20"/>
      <c r="FD371" s="20"/>
      <c r="FE371" s="20"/>
      <c r="FF371" s="20"/>
      <c r="FG371" s="20"/>
      <c r="FH371" s="20"/>
      <c r="FI371" s="20"/>
      <c r="FJ371" s="20"/>
      <c r="FK371" s="20"/>
      <c r="FL371" s="20"/>
      <c r="FM371" s="20"/>
      <c r="FN371" s="20"/>
      <c r="FO371" s="20"/>
      <c r="FP371" s="20"/>
      <c r="FQ371" s="20"/>
      <c r="FR371" s="20"/>
      <c r="FS371" s="20"/>
      <c r="FT371" s="20"/>
      <c r="FU371" s="20"/>
      <c r="FV371" s="20"/>
      <c r="FW371" s="20"/>
      <c r="FX371" s="20"/>
      <c r="FY371" s="20"/>
      <c r="FZ371" s="20"/>
      <c r="GA371" s="20"/>
      <c r="GB371" s="20"/>
      <c r="GC371" s="20"/>
      <c r="GD371" s="20"/>
      <c r="GE371" s="20"/>
      <c r="GF371" s="20"/>
      <c r="GG371" s="20"/>
      <c r="GH371" s="20"/>
      <c r="GI371" s="20"/>
      <c r="GJ371" s="20"/>
      <c r="GK371" s="20"/>
      <c r="GL371" s="20"/>
      <c r="GM371" s="20"/>
      <c r="GN371" s="20"/>
      <c r="GO371" s="20"/>
      <c r="GP371" s="20"/>
      <c r="GQ371" s="20"/>
      <c r="GR371" s="20"/>
      <c r="GS371" s="20"/>
      <c r="GT371" s="20"/>
      <c r="GU371" s="20"/>
      <c r="GV371" s="20"/>
      <c r="GW371" s="20"/>
      <c r="GX371" s="20"/>
      <c r="GY371" s="20"/>
      <c r="GZ371" s="20"/>
      <c r="HA371" s="20"/>
      <c r="HB371" s="20"/>
      <c r="HC371" s="20"/>
      <c r="HD371" s="20"/>
      <c r="HE371" s="20"/>
      <c r="HF371" s="20"/>
      <c r="HG371" s="20"/>
      <c r="HH371" s="20"/>
      <c r="HI371" s="20"/>
      <c r="HJ371" s="20"/>
      <c r="HK371" s="20"/>
      <c r="HL371" s="20"/>
      <c r="HM371" s="20"/>
      <c r="HN371" s="20"/>
      <c r="HO371" s="20"/>
      <c r="HP371" s="20"/>
      <c r="HQ371" s="20"/>
      <c r="HR371" s="20"/>
      <c r="HS371" s="20"/>
      <c r="HT371" s="20"/>
      <c r="HU371" s="20"/>
      <c r="HV371" s="20"/>
      <c r="HW371" s="20"/>
      <c r="HX371" s="20"/>
      <c r="HY371" s="20"/>
      <c r="HZ371" s="20"/>
      <c r="IA371" s="20"/>
      <c r="IB371" s="20"/>
      <c r="IC371" s="20"/>
      <c r="ID371" s="20"/>
      <c r="IE371" s="20"/>
      <c r="IF371" s="20"/>
      <c r="IG371" s="20"/>
    </row>
    <row r="372" spans="1:241" s="47" customFormat="1" ht="39.75" customHeight="1">
      <c r="A372" s="162"/>
      <c r="B372" s="115">
        <v>324</v>
      </c>
      <c r="C372" s="114" t="s">
        <v>547</v>
      </c>
      <c r="D372" s="113" t="s">
        <v>859</v>
      </c>
      <c r="E372" s="114" t="s">
        <v>548</v>
      </c>
      <c r="F372" s="114" t="s">
        <v>743</v>
      </c>
      <c r="G372" s="113" t="s">
        <v>878</v>
      </c>
      <c r="H372" s="115" t="s">
        <v>916</v>
      </c>
      <c r="I372" s="115">
        <v>2</v>
      </c>
      <c r="J372" s="115">
        <v>1.5</v>
      </c>
      <c r="K372" s="132">
        <v>1</v>
      </c>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c r="DJ372" s="20"/>
      <c r="DK372" s="20"/>
      <c r="DL372" s="20"/>
      <c r="DM372" s="20"/>
      <c r="DN372" s="20"/>
      <c r="DO372" s="20"/>
      <c r="DP372" s="20"/>
      <c r="DQ372" s="20"/>
      <c r="DR372" s="20"/>
      <c r="DS372" s="20"/>
      <c r="DT372" s="20"/>
      <c r="DU372" s="20"/>
      <c r="DV372" s="20"/>
      <c r="DW372" s="20"/>
      <c r="DX372" s="20"/>
      <c r="DY372" s="20"/>
      <c r="DZ372" s="20"/>
      <c r="EA372" s="20"/>
      <c r="EB372" s="20"/>
      <c r="EC372" s="20"/>
      <c r="ED372" s="20"/>
      <c r="EE372" s="20"/>
      <c r="EF372" s="20"/>
      <c r="EG372" s="20"/>
      <c r="EH372" s="20"/>
      <c r="EI372" s="20"/>
      <c r="EJ372" s="20"/>
      <c r="EK372" s="20"/>
      <c r="EL372" s="20"/>
      <c r="EM372" s="20"/>
      <c r="EN372" s="20"/>
      <c r="EO372" s="20"/>
      <c r="EP372" s="20"/>
      <c r="EQ372" s="20"/>
      <c r="ER372" s="20"/>
      <c r="ES372" s="20"/>
      <c r="ET372" s="20"/>
      <c r="EU372" s="20"/>
      <c r="EV372" s="20"/>
      <c r="EW372" s="20"/>
      <c r="EX372" s="20"/>
      <c r="EY372" s="20"/>
      <c r="EZ372" s="20"/>
      <c r="FA372" s="20"/>
      <c r="FB372" s="20"/>
      <c r="FC372" s="20"/>
      <c r="FD372" s="20"/>
      <c r="FE372" s="20"/>
      <c r="FF372" s="20"/>
      <c r="FG372" s="20"/>
      <c r="FH372" s="20"/>
      <c r="FI372" s="20"/>
      <c r="FJ372" s="20"/>
      <c r="FK372" s="20"/>
      <c r="FL372" s="20"/>
      <c r="FM372" s="20"/>
      <c r="FN372" s="20"/>
      <c r="FO372" s="20"/>
      <c r="FP372" s="20"/>
      <c r="FQ372" s="20"/>
      <c r="FR372" s="20"/>
      <c r="FS372" s="20"/>
      <c r="FT372" s="20"/>
      <c r="FU372" s="20"/>
      <c r="FV372" s="20"/>
      <c r="FW372" s="20"/>
      <c r="FX372" s="20"/>
      <c r="FY372" s="20"/>
      <c r="FZ372" s="20"/>
      <c r="GA372" s="20"/>
      <c r="GB372" s="20"/>
      <c r="GC372" s="20"/>
      <c r="GD372" s="20"/>
      <c r="GE372" s="20"/>
      <c r="GF372" s="20"/>
      <c r="GG372" s="20"/>
      <c r="GH372" s="20"/>
      <c r="GI372" s="20"/>
      <c r="GJ372" s="20"/>
      <c r="GK372" s="20"/>
      <c r="GL372" s="20"/>
      <c r="GM372" s="20"/>
      <c r="GN372" s="20"/>
      <c r="GO372" s="20"/>
      <c r="GP372" s="20"/>
      <c r="GQ372" s="20"/>
      <c r="GR372" s="20"/>
      <c r="GS372" s="20"/>
      <c r="GT372" s="20"/>
      <c r="GU372" s="20"/>
      <c r="GV372" s="20"/>
      <c r="GW372" s="20"/>
      <c r="GX372" s="20"/>
      <c r="GY372" s="20"/>
      <c r="GZ372" s="20"/>
      <c r="HA372" s="20"/>
      <c r="HB372" s="20"/>
      <c r="HC372" s="20"/>
      <c r="HD372" s="20"/>
      <c r="HE372" s="20"/>
      <c r="HF372" s="20"/>
      <c r="HG372" s="20"/>
      <c r="HH372" s="20"/>
      <c r="HI372" s="20"/>
      <c r="HJ372" s="20"/>
      <c r="HK372" s="20"/>
      <c r="HL372" s="20"/>
      <c r="HM372" s="20"/>
      <c r="HN372" s="20"/>
      <c r="HO372" s="20"/>
      <c r="HP372" s="20"/>
      <c r="HQ372" s="20"/>
      <c r="HR372" s="20"/>
      <c r="HS372" s="20"/>
      <c r="HT372" s="20"/>
      <c r="HU372" s="20"/>
      <c r="HV372" s="20"/>
      <c r="HW372" s="20"/>
      <c r="HX372" s="20"/>
      <c r="HY372" s="20"/>
      <c r="HZ372" s="20"/>
      <c r="IA372" s="20"/>
      <c r="IB372" s="20"/>
      <c r="IC372" s="20"/>
      <c r="ID372" s="20"/>
      <c r="IE372" s="20"/>
      <c r="IF372" s="20"/>
      <c r="IG372" s="20"/>
    </row>
    <row r="373" spans="1:241" s="47" customFormat="1" ht="37.5" customHeight="1">
      <c r="A373" s="142"/>
      <c r="B373" s="115">
        <v>325</v>
      </c>
      <c r="C373" s="117" t="s">
        <v>457</v>
      </c>
      <c r="D373" s="113" t="s">
        <v>874</v>
      </c>
      <c r="E373" s="117" t="s">
        <v>458</v>
      </c>
      <c r="F373" s="117" t="s">
        <v>875</v>
      </c>
      <c r="G373" s="113" t="s">
        <v>878</v>
      </c>
      <c r="H373" s="113" t="s">
        <v>881</v>
      </c>
      <c r="I373" s="113">
        <v>2</v>
      </c>
      <c r="J373" s="113">
        <v>1.5</v>
      </c>
      <c r="K373" s="132">
        <v>1</v>
      </c>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20"/>
      <c r="DI373" s="20"/>
      <c r="DJ373" s="20"/>
      <c r="DK373" s="20"/>
      <c r="DL373" s="20"/>
      <c r="DM373" s="20"/>
      <c r="DN373" s="20"/>
      <c r="DO373" s="20"/>
      <c r="DP373" s="20"/>
      <c r="DQ373" s="20"/>
      <c r="DR373" s="20"/>
      <c r="DS373" s="20"/>
      <c r="DT373" s="20"/>
      <c r="DU373" s="20"/>
      <c r="DV373" s="20"/>
      <c r="DW373" s="20"/>
      <c r="DX373" s="20"/>
      <c r="DY373" s="20"/>
      <c r="DZ373" s="20"/>
      <c r="EA373" s="20"/>
      <c r="EB373" s="20"/>
      <c r="EC373" s="20"/>
      <c r="ED373" s="20"/>
      <c r="EE373" s="20"/>
      <c r="EF373" s="20"/>
      <c r="EG373" s="20"/>
      <c r="EH373" s="20"/>
      <c r="EI373" s="20"/>
      <c r="EJ373" s="20"/>
      <c r="EK373" s="20"/>
      <c r="EL373" s="20"/>
      <c r="EM373" s="20"/>
      <c r="EN373" s="20"/>
      <c r="EO373" s="20"/>
      <c r="EP373" s="20"/>
      <c r="EQ373" s="20"/>
      <c r="ER373" s="20"/>
      <c r="ES373" s="20"/>
      <c r="ET373" s="20"/>
      <c r="EU373" s="20"/>
      <c r="EV373" s="20"/>
      <c r="EW373" s="20"/>
      <c r="EX373" s="20"/>
      <c r="EY373" s="20"/>
      <c r="EZ373" s="20"/>
      <c r="FA373" s="20"/>
      <c r="FB373" s="20"/>
      <c r="FC373" s="20"/>
      <c r="FD373" s="20"/>
      <c r="FE373" s="20"/>
      <c r="FF373" s="20"/>
      <c r="FG373" s="20"/>
      <c r="FH373" s="20"/>
      <c r="FI373" s="20"/>
      <c r="FJ373" s="20"/>
      <c r="FK373" s="20"/>
      <c r="FL373" s="20"/>
      <c r="FM373" s="20"/>
      <c r="FN373" s="20"/>
      <c r="FO373" s="20"/>
      <c r="FP373" s="20"/>
      <c r="FQ373" s="20"/>
      <c r="FR373" s="20"/>
      <c r="FS373" s="20"/>
      <c r="FT373" s="20"/>
      <c r="FU373" s="20"/>
      <c r="FV373" s="20"/>
      <c r="FW373" s="20"/>
      <c r="FX373" s="20"/>
      <c r="FY373" s="20"/>
      <c r="FZ373" s="20"/>
      <c r="GA373" s="20"/>
      <c r="GB373" s="20"/>
      <c r="GC373" s="20"/>
      <c r="GD373" s="20"/>
      <c r="GE373" s="20"/>
      <c r="GF373" s="20"/>
      <c r="GG373" s="20"/>
      <c r="GH373" s="20"/>
      <c r="GI373" s="20"/>
      <c r="GJ373" s="20"/>
      <c r="GK373" s="20"/>
      <c r="GL373" s="20"/>
      <c r="GM373" s="20"/>
      <c r="GN373" s="20"/>
      <c r="GO373" s="20"/>
      <c r="GP373" s="20"/>
      <c r="GQ373" s="20"/>
      <c r="GR373" s="20"/>
      <c r="GS373" s="20"/>
      <c r="GT373" s="20"/>
      <c r="GU373" s="20"/>
      <c r="GV373" s="20"/>
      <c r="GW373" s="20"/>
      <c r="GX373" s="20"/>
      <c r="GY373" s="20"/>
      <c r="GZ373" s="20"/>
      <c r="HA373" s="20"/>
      <c r="HB373" s="20"/>
      <c r="HC373" s="20"/>
      <c r="HD373" s="20"/>
      <c r="HE373" s="20"/>
      <c r="HF373" s="20"/>
      <c r="HG373" s="20"/>
      <c r="HH373" s="20"/>
      <c r="HI373" s="20"/>
      <c r="HJ373" s="20"/>
      <c r="HK373" s="20"/>
      <c r="HL373" s="20"/>
      <c r="HM373" s="20"/>
      <c r="HN373" s="20"/>
      <c r="HO373" s="20"/>
      <c r="HP373" s="20"/>
      <c r="HQ373" s="20"/>
      <c r="HR373" s="20"/>
      <c r="HS373" s="20"/>
      <c r="HT373" s="20"/>
      <c r="HU373" s="20"/>
      <c r="HV373" s="20"/>
      <c r="HW373" s="20"/>
      <c r="HX373" s="20"/>
      <c r="HY373" s="20"/>
      <c r="HZ373" s="20"/>
      <c r="IA373" s="20"/>
      <c r="IB373" s="20"/>
      <c r="IC373" s="20"/>
      <c r="ID373" s="20"/>
      <c r="IE373" s="20"/>
      <c r="IF373" s="20"/>
      <c r="IG373" s="20"/>
    </row>
    <row r="374" spans="1:11" s="20" customFormat="1" ht="31.5" customHeight="1">
      <c r="A374" s="131"/>
      <c r="B374" s="115">
        <v>326</v>
      </c>
      <c r="C374" s="117" t="s">
        <v>347</v>
      </c>
      <c r="D374" s="113" t="s">
        <v>859</v>
      </c>
      <c r="E374" s="117" t="s">
        <v>459</v>
      </c>
      <c r="F374" s="117" t="s">
        <v>452</v>
      </c>
      <c r="G374" s="113" t="s">
        <v>878</v>
      </c>
      <c r="H374" s="113" t="s">
        <v>885</v>
      </c>
      <c r="I374" s="113">
        <v>1</v>
      </c>
      <c r="J374" s="113">
        <v>1</v>
      </c>
      <c r="K374" s="132">
        <v>1</v>
      </c>
    </row>
    <row r="375" spans="1:11" s="20" customFormat="1" ht="41.25" customHeight="1">
      <c r="A375" s="131"/>
      <c r="B375" s="115">
        <v>327</v>
      </c>
      <c r="C375" s="114" t="s">
        <v>460</v>
      </c>
      <c r="D375" s="115" t="s">
        <v>879</v>
      </c>
      <c r="E375" s="114" t="s">
        <v>461</v>
      </c>
      <c r="F375" s="117" t="s">
        <v>945</v>
      </c>
      <c r="G375" s="115" t="s">
        <v>862</v>
      </c>
      <c r="H375" s="115" t="s">
        <v>462</v>
      </c>
      <c r="I375" s="115">
        <v>15</v>
      </c>
      <c r="J375" s="115">
        <v>5</v>
      </c>
      <c r="K375" s="132">
        <v>1</v>
      </c>
    </row>
    <row r="376" spans="1:11" s="20" customFormat="1" ht="36" customHeight="1">
      <c r="A376" s="131"/>
      <c r="B376" s="115">
        <v>328</v>
      </c>
      <c r="C376" s="114" t="s">
        <v>463</v>
      </c>
      <c r="D376" s="115" t="s">
        <v>978</v>
      </c>
      <c r="E376" s="114" t="s">
        <v>464</v>
      </c>
      <c r="F376" s="114" t="s">
        <v>931</v>
      </c>
      <c r="G376" s="115" t="s">
        <v>878</v>
      </c>
      <c r="H376" s="115" t="s">
        <v>869</v>
      </c>
      <c r="I376" s="115">
        <v>3.5</v>
      </c>
      <c r="J376" s="115">
        <v>3.5</v>
      </c>
      <c r="K376" s="132">
        <v>1</v>
      </c>
    </row>
    <row r="377" spans="1:11" s="20" customFormat="1" ht="36" customHeight="1">
      <c r="A377" s="131"/>
      <c r="B377" s="115">
        <v>329</v>
      </c>
      <c r="C377" s="117" t="s">
        <v>465</v>
      </c>
      <c r="D377" s="113" t="s">
        <v>859</v>
      </c>
      <c r="E377" s="117" t="s">
        <v>466</v>
      </c>
      <c r="F377" s="117" t="s">
        <v>452</v>
      </c>
      <c r="G377" s="113" t="s">
        <v>878</v>
      </c>
      <c r="H377" s="113" t="s">
        <v>885</v>
      </c>
      <c r="I377" s="113">
        <v>1</v>
      </c>
      <c r="J377" s="113">
        <v>1</v>
      </c>
      <c r="K377" s="132">
        <v>1</v>
      </c>
    </row>
    <row r="378" spans="1:11" s="20" customFormat="1" ht="35.25" customHeight="1">
      <c r="A378" s="131"/>
      <c r="B378" s="115">
        <v>330</v>
      </c>
      <c r="C378" s="117" t="s">
        <v>467</v>
      </c>
      <c r="D378" s="113" t="s">
        <v>859</v>
      </c>
      <c r="E378" s="117" t="s">
        <v>468</v>
      </c>
      <c r="F378" s="117" t="s">
        <v>452</v>
      </c>
      <c r="G378" s="113" t="s">
        <v>878</v>
      </c>
      <c r="H378" s="113" t="s">
        <v>885</v>
      </c>
      <c r="I378" s="113">
        <v>1</v>
      </c>
      <c r="J378" s="113">
        <v>1</v>
      </c>
      <c r="K378" s="132">
        <v>1</v>
      </c>
    </row>
    <row r="379" spans="1:11" s="20" customFormat="1" ht="35.25" customHeight="1">
      <c r="A379" s="131"/>
      <c r="B379" s="115">
        <v>331</v>
      </c>
      <c r="C379" s="117" t="s">
        <v>667</v>
      </c>
      <c r="D379" s="113" t="s">
        <v>874</v>
      </c>
      <c r="E379" s="117" t="s">
        <v>469</v>
      </c>
      <c r="F379" s="117" t="s">
        <v>452</v>
      </c>
      <c r="G379" s="113" t="s">
        <v>878</v>
      </c>
      <c r="H379" s="113" t="s">
        <v>372</v>
      </c>
      <c r="I379" s="113">
        <v>10</v>
      </c>
      <c r="J379" s="113">
        <v>7</v>
      </c>
      <c r="K379" s="132">
        <v>1</v>
      </c>
    </row>
    <row r="380" spans="1:11" s="48" customFormat="1" ht="66.75" customHeight="1">
      <c r="A380" s="131"/>
      <c r="B380" s="115">
        <v>332</v>
      </c>
      <c r="C380" s="185" t="s">
        <v>633</v>
      </c>
      <c r="D380" s="113" t="s">
        <v>978</v>
      </c>
      <c r="E380" s="185" t="s">
        <v>634</v>
      </c>
      <c r="F380" s="124" t="s">
        <v>931</v>
      </c>
      <c r="G380" s="113" t="s">
        <v>878</v>
      </c>
      <c r="H380" s="113" t="s">
        <v>869</v>
      </c>
      <c r="I380" s="113">
        <v>10</v>
      </c>
      <c r="J380" s="113">
        <v>10</v>
      </c>
      <c r="K380" s="132"/>
    </row>
    <row r="381" spans="1:11" s="20" customFormat="1" ht="33" customHeight="1">
      <c r="A381" s="131"/>
      <c r="B381" s="115">
        <v>333</v>
      </c>
      <c r="C381" s="114" t="s">
        <v>472</v>
      </c>
      <c r="D381" s="115" t="s">
        <v>879</v>
      </c>
      <c r="E381" s="114" t="s">
        <v>473</v>
      </c>
      <c r="F381" s="117" t="s">
        <v>945</v>
      </c>
      <c r="G381" s="115" t="s">
        <v>878</v>
      </c>
      <c r="H381" s="115" t="s">
        <v>869</v>
      </c>
      <c r="I381" s="115">
        <v>1</v>
      </c>
      <c r="J381" s="115">
        <v>1</v>
      </c>
      <c r="K381" s="132">
        <v>1</v>
      </c>
    </row>
    <row r="382" spans="1:11" s="20" customFormat="1" ht="39.75" customHeight="1">
      <c r="A382" s="131"/>
      <c r="B382" s="115">
        <v>334</v>
      </c>
      <c r="C382" s="117" t="s">
        <v>470</v>
      </c>
      <c r="D382" s="113" t="s">
        <v>883</v>
      </c>
      <c r="E382" s="117" t="s">
        <v>471</v>
      </c>
      <c r="F382" s="117" t="s">
        <v>452</v>
      </c>
      <c r="G382" s="113" t="s">
        <v>878</v>
      </c>
      <c r="H382" s="113" t="s">
        <v>372</v>
      </c>
      <c r="I382" s="113">
        <v>1.5</v>
      </c>
      <c r="J382" s="113">
        <v>1</v>
      </c>
      <c r="K382" s="132">
        <v>1</v>
      </c>
    </row>
    <row r="383" spans="1:241" s="47" customFormat="1" ht="42.75" customHeight="1">
      <c r="A383" s="142"/>
      <c r="B383" s="115">
        <v>335</v>
      </c>
      <c r="C383" s="117" t="s">
        <v>744</v>
      </c>
      <c r="D383" s="113" t="s">
        <v>370</v>
      </c>
      <c r="E383" s="117" t="s">
        <v>592</v>
      </c>
      <c r="F383" s="117" t="s">
        <v>940</v>
      </c>
      <c r="G383" s="113" t="s">
        <v>913</v>
      </c>
      <c r="H383" s="113" t="s">
        <v>372</v>
      </c>
      <c r="I383" s="113">
        <v>1.5</v>
      </c>
      <c r="J383" s="113">
        <v>1</v>
      </c>
      <c r="K383" s="132">
        <v>1</v>
      </c>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20"/>
      <c r="DI383" s="20"/>
      <c r="DJ383" s="20"/>
      <c r="DK383" s="20"/>
      <c r="DL383" s="20"/>
      <c r="DM383" s="20"/>
      <c r="DN383" s="20"/>
      <c r="DO383" s="20"/>
      <c r="DP383" s="20"/>
      <c r="DQ383" s="20"/>
      <c r="DR383" s="20"/>
      <c r="DS383" s="20"/>
      <c r="DT383" s="20"/>
      <c r="DU383" s="20"/>
      <c r="DV383" s="20"/>
      <c r="DW383" s="20"/>
      <c r="DX383" s="20"/>
      <c r="DY383" s="20"/>
      <c r="DZ383" s="20"/>
      <c r="EA383" s="20"/>
      <c r="EB383" s="20"/>
      <c r="EC383" s="20"/>
      <c r="ED383" s="20"/>
      <c r="EE383" s="20"/>
      <c r="EF383" s="20"/>
      <c r="EG383" s="20"/>
      <c r="EH383" s="20"/>
      <c r="EI383" s="20"/>
      <c r="EJ383" s="20"/>
      <c r="EK383" s="20"/>
      <c r="EL383" s="20"/>
      <c r="EM383" s="20"/>
      <c r="EN383" s="20"/>
      <c r="EO383" s="20"/>
      <c r="EP383" s="20"/>
      <c r="EQ383" s="20"/>
      <c r="ER383" s="20"/>
      <c r="ES383" s="20"/>
      <c r="ET383" s="20"/>
      <c r="EU383" s="20"/>
      <c r="EV383" s="20"/>
      <c r="EW383" s="20"/>
      <c r="EX383" s="20"/>
      <c r="EY383" s="20"/>
      <c r="EZ383" s="20"/>
      <c r="FA383" s="20"/>
      <c r="FB383" s="20"/>
      <c r="FC383" s="20"/>
      <c r="FD383" s="20"/>
      <c r="FE383" s="20"/>
      <c r="FF383" s="20"/>
      <c r="FG383" s="20"/>
      <c r="FH383" s="20"/>
      <c r="FI383" s="20"/>
      <c r="FJ383" s="20"/>
      <c r="FK383" s="20"/>
      <c r="FL383" s="20"/>
      <c r="FM383" s="20"/>
      <c r="FN383" s="20"/>
      <c r="FO383" s="20"/>
      <c r="FP383" s="20"/>
      <c r="FQ383" s="20"/>
      <c r="FR383" s="20"/>
      <c r="FS383" s="20"/>
      <c r="FT383" s="20"/>
      <c r="FU383" s="20"/>
      <c r="FV383" s="20"/>
      <c r="FW383" s="20"/>
      <c r="FX383" s="20"/>
      <c r="FY383" s="20"/>
      <c r="FZ383" s="20"/>
      <c r="GA383" s="20"/>
      <c r="GB383" s="20"/>
      <c r="GC383" s="20"/>
      <c r="GD383" s="20"/>
      <c r="GE383" s="20"/>
      <c r="GF383" s="20"/>
      <c r="GG383" s="20"/>
      <c r="GH383" s="20"/>
      <c r="GI383" s="20"/>
      <c r="GJ383" s="20"/>
      <c r="GK383" s="20"/>
      <c r="GL383" s="20"/>
      <c r="GM383" s="20"/>
      <c r="GN383" s="20"/>
      <c r="GO383" s="20"/>
      <c r="GP383" s="20"/>
      <c r="GQ383" s="20"/>
      <c r="GR383" s="20"/>
      <c r="GS383" s="20"/>
      <c r="GT383" s="20"/>
      <c r="GU383" s="20"/>
      <c r="GV383" s="20"/>
      <c r="GW383" s="20"/>
      <c r="GX383" s="20"/>
      <c r="GY383" s="20"/>
      <c r="GZ383" s="20"/>
      <c r="HA383" s="20"/>
      <c r="HB383" s="20"/>
      <c r="HC383" s="20"/>
      <c r="HD383" s="20"/>
      <c r="HE383" s="20"/>
      <c r="HF383" s="20"/>
      <c r="HG383" s="20"/>
      <c r="HH383" s="20"/>
      <c r="HI383" s="20"/>
      <c r="HJ383" s="20"/>
      <c r="HK383" s="20"/>
      <c r="HL383" s="20"/>
      <c r="HM383" s="20"/>
      <c r="HN383" s="20"/>
      <c r="HO383" s="20"/>
      <c r="HP383" s="20"/>
      <c r="HQ383" s="20"/>
      <c r="HR383" s="20"/>
      <c r="HS383" s="20"/>
      <c r="HT383" s="20"/>
      <c r="HU383" s="20"/>
      <c r="HV383" s="20"/>
      <c r="HW383" s="20"/>
      <c r="HX383" s="20"/>
      <c r="HY383" s="20"/>
      <c r="HZ383" s="20"/>
      <c r="IA383" s="20"/>
      <c r="IB383" s="20"/>
      <c r="IC383" s="20"/>
      <c r="ID383" s="20"/>
      <c r="IE383" s="20"/>
      <c r="IF383" s="20"/>
      <c r="IG383" s="20"/>
    </row>
    <row r="384" spans="1:241" s="36" customFormat="1" ht="39.75" customHeight="1">
      <c r="A384" s="112"/>
      <c r="B384" s="115">
        <v>336</v>
      </c>
      <c r="C384" s="153" t="s">
        <v>348</v>
      </c>
      <c r="D384" s="154" t="s">
        <v>725</v>
      </c>
      <c r="E384" s="153" t="s">
        <v>349</v>
      </c>
      <c r="F384" s="153" t="s">
        <v>735</v>
      </c>
      <c r="G384" s="154" t="s">
        <v>808</v>
      </c>
      <c r="H384" s="154" t="s">
        <v>833</v>
      </c>
      <c r="I384" s="154">
        <v>2</v>
      </c>
      <c r="J384" s="154">
        <v>2</v>
      </c>
      <c r="K384" s="157"/>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c r="DE384" s="20"/>
      <c r="DF384" s="20"/>
      <c r="DG384" s="20"/>
      <c r="DH384" s="20"/>
      <c r="DI384" s="20"/>
      <c r="DJ384" s="20"/>
      <c r="DK384" s="20"/>
      <c r="DL384" s="20"/>
      <c r="DM384" s="20"/>
      <c r="DN384" s="20"/>
      <c r="DO384" s="20"/>
      <c r="DP384" s="20"/>
      <c r="DQ384" s="20"/>
      <c r="DR384" s="20"/>
      <c r="DS384" s="20"/>
      <c r="DT384" s="20"/>
      <c r="DU384" s="20"/>
      <c r="DV384" s="20"/>
      <c r="DW384" s="20"/>
      <c r="DX384" s="20"/>
      <c r="DY384" s="20"/>
      <c r="DZ384" s="20"/>
      <c r="EA384" s="20"/>
      <c r="EB384" s="20"/>
      <c r="EC384" s="20"/>
      <c r="ED384" s="20"/>
      <c r="EE384" s="20"/>
      <c r="EF384" s="20"/>
      <c r="EG384" s="20"/>
      <c r="EH384" s="20"/>
      <c r="EI384" s="20"/>
      <c r="EJ384" s="20"/>
      <c r="EK384" s="20"/>
      <c r="EL384" s="20"/>
      <c r="EM384" s="20"/>
      <c r="EN384" s="20"/>
      <c r="EO384" s="20"/>
      <c r="EP384" s="20"/>
      <c r="EQ384" s="20"/>
      <c r="ER384" s="20"/>
      <c r="ES384" s="20"/>
      <c r="ET384" s="20"/>
      <c r="EU384" s="20"/>
      <c r="EV384" s="20"/>
      <c r="EW384" s="20"/>
      <c r="EX384" s="20"/>
      <c r="EY384" s="20"/>
      <c r="EZ384" s="20"/>
      <c r="FA384" s="20"/>
      <c r="FB384" s="20"/>
      <c r="FC384" s="20"/>
      <c r="FD384" s="20"/>
      <c r="FE384" s="20"/>
      <c r="FF384" s="20"/>
      <c r="FG384" s="20"/>
      <c r="FH384" s="20"/>
      <c r="FI384" s="20"/>
      <c r="FJ384" s="20"/>
      <c r="FK384" s="20"/>
      <c r="FL384" s="20"/>
      <c r="FM384" s="20"/>
      <c r="FN384" s="20"/>
      <c r="FO384" s="20"/>
      <c r="FP384" s="20"/>
      <c r="FQ384" s="20"/>
      <c r="FR384" s="20"/>
      <c r="FS384" s="20"/>
      <c r="FT384" s="20"/>
      <c r="FU384" s="20"/>
      <c r="FV384" s="20"/>
      <c r="FW384" s="20"/>
      <c r="FX384" s="20"/>
      <c r="FY384" s="20"/>
      <c r="FZ384" s="20"/>
      <c r="GA384" s="20"/>
      <c r="GB384" s="20"/>
      <c r="GC384" s="20"/>
      <c r="GD384" s="20"/>
      <c r="GE384" s="20"/>
      <c r="GF384" s="20"/>
      <c r="GG384" s="20"/>
      <c r="GH384" s="20"/>
      <c r="GI384" s="20"/>
      <c r="GJ384" s="20"/>
      <c r="GK384" s="20"/>
      <c r="GL384" s="20"/>
      <c r="GM384" s="20"/>
      <c r="GN384" s="20"/>
      <c r="GO384" s="20"/>
      <c r="GP384" s="20"/>
      <c r="GQ384" s="20"/>
      <c r="GR384" s="20"/>
      <c r="GS384" s="20"/>
      <c r="GT384" s="20"/>
      <c r="GU384" s="20"/>
      <c r="GV384" s="20"/>
      <c r="GW384" s="20"/>
      <c r="GX384" s="20"/>
      <c r="GY384" s="20"/>
      <c r="GZ384" s="20"/>
      <c r="HA384" s="20"/>
      <c r="HB384" s="20"/>
      <c r="HC384" s="20"/>
      <c r="HD384" s="20"/>
      <c r="HE384" s="20"/>
      <c r="HF384" s="20"/>
      <c r="HG384" s="20"/>
      <c r="HH384" s="20"/>
      <c r="HI384" s="20"/>
      <c r="HJ384" s="20"/>
      <c r="HK384" s="20"/>
      <c r="HL384" s="20"/>
      <c r="HM384" s="20"/>
      <c r="HN384" s="20"/>
      <c r="HO384" s="20"/>
      <c r="HP384" s="20"/>
      <c r="HQ384" s="20"/>
      <c r="HR384" s="20"/>
      <c r="HS384" s="20"/>
      <c r="HT384" s="20"/>
      <c r="HU384" s="20"/>
      <c r="HV384" s="20"/>
      <c r="HW384" s="20"/>
      <c r="HX384" s="20"/>
      <c r="HY384" s="20"/>
      <c r="HZ384" s="20"/>
      <c r="IA384" s="20"/>
      <c r="IB384" s="20"/>
      <c r="IC384" s="20"/>
      <c r="ID384" s="20"/>
      <c r="IE384" s="20"/>
      <c r="IF384" s="20"/>
      <c r="IG384" s="20"/>
    </row>
    <row r="385" spans="1:11" s="20" customFormat="1" ht="38.25" customHeight="1">
      <c r="A385" s="131"/>
      <c r="B385" s="115">
        <v>337</v>
      </c>
      <c r="C385" s="117" t="s">
        <v>474</v>
      </c>
      <c r="D385" s="113" t="s">
        <v>859</v>
      </c>
      <c r="E385" s="117" t="s">
        <v>475</v>
      </c>
      <c r="F385" s="117" t="s">
        <v>452</v>
      </c>
      <c r="G385" s="113" t="s">
        <v>913</v>
      </c>
      <c r="H385" s="113" t="s">
        <v>885</v>
      </c>
      <c r="I385" s="113">
        <v>1</v>
      </c>
      <c r="J385" s="113">
        <v>1</v>
      </c>
      <c r="K385" s="132">
        <v>1</v>
      </c>
    </row>
    <row r="386" spans="1:11" s="20" customFormat="1" ht="32.25" customHeight="1">
      <c r="A386" s="131"/>
      <c r="B386" s="115">
        <v>338</v>
      </c>
      <c r="C386" s="117" t="s">
        <v>350</v>
      </c>
      <c r="D386" s="113" t="s">
        <v>370</v>
      </c>
      <c r="E386" s="117" t="s">
        <v>593</v>
      </c>
      <c r="F386" s="186" t="s">
        <v>940</v>
      </c>
      <c r="G386" s="113" t="s">
        <v>878</v>
      </c>
      <c r="H386" s="113" t="s">
        <v>869</v>
      </c>
      <c r="I386" s="113">
        <v>1.5</v>
      </c>
      <c r="J386" s="187">
        <v>1.5</v>
      </c>
      <c r="K386" s="132"/>
    </row>
    <row r="387" spans="1:11" s="20" customFormat="1" ht="39" customHeight="1">
      <c r="A387" s="131"/>
      <c r="B387" s="115">
        <v>339</v>
      </c>
      <c r="C387" s="117" t="s">
        <v>584</v>
      </c>
      <c r="D387" s="113" t="s">
        <v>876</v>
      </c>
      <c r="E387" s="117" t="s">
        <v>585</v>
      </c>
      <c r="F387" s="117" t="s">
        <v>498</v>
      </c>
      <c r="G387" s="115" t="s">
        <v>878</v>
      </c>
      <c r="H387" s="113" t="s">
        <v>372</v>
      </c>
      <c r="I387" s="113">
        <v>5</v>
      </c>
      <c r="J387" s="113">
        <v>5</v>
      </c>
      <c r="K387" s="132"/>
    </row>
    <row r="388" spans="1:241" s="36" customFormat="1" ht="24" customHeight="1">
      <c r="A388" s="112" t="s">
        <v>351</v>
      </c>
      <c r="B388" s="129"/>
      <c r="C388" s="112"/>
      <c r="D388" s="129"/>
      <c r="E388" s="112"/>
      <c r="F388" s="112"/>
      <c r="G388" s="129"/>
      <c r="H388" s="129"/>
      <c r="I388" s="129">
        <f>SUM(I389:I394)</f>
        <v>100.5</v>
      </c>
      <c r="J388" s="129">
        <f>SUM(J389:J394)</f>
        <v>95.5</v>
      </c>
      <c r="K388" s="130">
        <f>SUM(K389:K394)</f>
        <v>6</v>
      </c>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c r="DE388" s="20"/>
      <c r="DF388" s="20"/>
      <c r="DG388" s="20"/>
      <c r="DH388" s="20"/>
      <c r="DI388" s="20"/>
      <c r="DJ388" s="20"/>
      <c r="DK388" s="20"/>
      <c r="DL388" s="20"/>
      <c r="DM388" s="20"/>
      <c r="DN388" s="20"/>
      <c r="DO388" s="20"/>
      <c r="DP388" s="20"/>
      <c r="DQ388" s="20"/>
      <c r="DR388" s="20"/>
      <c r="DS388" s="20"/>
      <c r="DT388" s="20"/>
      <c r="DU388" s="20"/>
      <c r="DV388" s="20"/>
      <c r="DW388" s="20"/>
      <c r="DX388" s="20"/>
      <c r="DY388" s="20"/>
      <c r="DZ388" s="20"/>
      <c r="EA388" s="20"/>
      <c r="EB388" s="20"/>
      <c r="EC388" s="20"/>
      <c r="ED388" s="20"/>
      <c r="EE388" s="20"/>
      <c r="EF388" s="20"/>
      <c r="EG388" s="20"/>
      <c r="EH388" s="20"/>
      <c r="EI388" s="20"/>
      <c r="EJ388" s="20"/>
      <c r="EK388" s="20"/>
      <c r="EL388" s="20"/>
      <c r="EM388" s="20"/>
      <c r="EN388" s="20"/>
      <c r="EO388" s="20"/>
      <c r="EP388" s="20"/>
      <c r="EQ388" s="20"/>
      <c r="ER388" s="20"/>
      <c r="ES388" s="20"/>
      <c r="ET388" s="20"/>
      <c r="EU388" s="20"/>
      <c r="EV388" s="20"/>
      <c r="EW388" s="20"/>
      <c r="EX388" s="20"/>
      <c r="EY388" s="20"/>
      <c r="EZ388" s="20"/>
      <c r="FA388" s="20"/>
      <c r="FB388" s="20"/>
      <c r="FC388" s="20"/>
      <c r="FD388" s="20"/>
      <c r="FE388" s="20"/>
      <c r="FF388" s="20"/>
      <c r="FG388" s="20"/>
      <c r="FH388" s="20"/>
      <c r="FI388" s="20"/>
      <c r="FJ388" s="20"/>
      <c r="FK388" s="20"/>
      <c r="FL388" s="20"/>
      <c r="FM388" s="20"/>
      <c r="FN388" s="20"/>
      <c r="FO388" s="20"/>
      <c r="FP388" s="20"/>
      <c r="FQ388" s="20"/>
      <c r="FR388" s="20"/>
      <c r="FS388" s="20"/>
      <c r="FT388" s="20"/>
      <c r="FU388" s="20"/>
      <c r="FV388" s="20"/>
      <c r="FW388" s="20"/>
      <c r="FX388" s="20"/>
      <c r="FY388" s="20"/>
      <c r="FZ388" s="20"/>
      <c r="GA388" s="20"/>
      <c r="GB388" s="20"/>
      <c r="GC388" s="20"/>
      <c r="GD388" s="20"/>
      <c r="GE388" s="20"/>
      <c r="GF388" s="20"/>
      <c r="GG388" s="20"/>
      <c r="GH388" s="20"/>
      <c r="GI388" s="20"/>
      <c r="GJ388" s="20"/>
      <c r="GK388" s="20"/>
      <c r="GL388" s="20"/>
      <c r="GM388" s="20"/>
      <c r="GN388" s="20"/>
      <c r="GO388" s="20"/>
      <c r="GP388" s="20"/>
      <c r="GQ388" s="20"/>
      <c r="GR388" s="20"/>
      <c r="GS388" s="20"/>
      <c r="GT388" s="20"/>
      <c r="GU388" s="20"/>
      <c r="GV388" s="20"/>
      <c r="GW388" s="20"/>
      <c r="GX388" s="20"/>
      <c r="GY388" s="20"/>
      <c r="GZ388" s="20"/>
      <c r="HA388" s="20"/>
      <c r="HB388" s="20"/>
      <c r="HC388" s="20"/>
      <c r="HD388" s="20"/>
      <c r="HE388" s="20"/>
      <c r="HF388" s="20"/>
      <c r="HG388" s="20"/>
      <c r="HH388" s="20"/>
      <c r="HI388" s="20"/>
      <c r="HJ388" s="20"/>
      <c r="HK388" s="20"/>
      <c r="HL388" s="20"/>
      <c r="HM388" s="20"/>
      <c r="HN388" s="20"/>
      <c r="HO388" s="20"/>
      <c r="HP388" s="20"/>
      <c r="HQ388" s="20"/>
      <c r="HR388" s="20"/>
      <c r="HS388" s="20"/>
      <c r="HT388" s="20"/>
      <c r="HU388" s="20"/>
      <c r="HV388" s="20"/>
      <c r="HW388" s="20"/>
      <c r="HX388" s="20"/>
      <c r="HY388" s="20"/>
      <c r="HZ388" s="20"/>
      <c r="IA388" s="20"/>
      <c r="IB388" s="20"/>
      <c r="IC388" s="20"/>
      <c r="ID388" s="20"/>
      <c r="IE388" s="20"/>
      <c r="IF388" s="20"/>
      <c r="IG388" s="20"/>
    </row>
    <row r="389" spans="1:11" s="20" customFormat="1" ht="31.5" customHeight="1">
      <c r="A389" s="114"/>
      <c r="B389" s="115">
        <v>340</v>
      </c>
      <c r="C389" s="114" t="s">
        <v>674</v>
      </c>
      <c r="D389" s="113" t="s">
        <v>541</v>
      </c>
      <c r="E389" s="182" t="s">
        <v>650</v>
      </c>
      <c r="F389" s="117" t="s">
        <v>729</v>
      </c>
      <c r="G389" s="113" t="s">
        <v>738</v>
      </c>
      <c r="H389" s="113" t="s">
        <v>833</v>
      </c>
      <c r="I389" s="115">
        <v>10</v>
      </c>
      <c r="J389" s="115">
        <v>10</v>
      </c>
      <c r="K389" s="148">
        <v>1</v>
      </c>
    </row>
    <row r="390" spans="1:11" s="20" customFormat="1" ht="36.75" customHeight="1">
      <c r="A390" s="131"/>
      <c r="B390" s="115">
        <v>341</v>
      </c>
      <c r="C390" s="124" t="s">
        <v>527</v>
      </c>
      <c r="D390" s="115" t="s">
        <v>874</v>
      </c>
      <c r="E390" s="124" t="s">
        <v>528</v>
      </c>
      <c r="F390" s="124" t="s">
        <v>875</v>
      </c>
      <c r="G390" s="127" t="s">
        <v>878</v>
      </c>
      <c r="H390" s="127" t="s">
        <v>1060</v>
      </c>
      <c r="I390" s="115">
        <v>10</v>
      </c>
      <c r="J390" s="115">
        <v>8</v>
      </c>
      <c r="K390" s="132">
        <v>1</v>
      </c>
    </row>
    <row r="391" spans="1:11" s="20" customFormat="1" ht="40.5" customHeight="1">
      <c r="A391" s="131"/>
      <c r="B391" s="115">
        <v>342</v>
      </c>
      <c r="C391" s="114" t="s">
        <v>529</v>
      </c>
      <c r="D391" s="115" t="s">
        <v>879</v>
      </c>
      <c r="E391" s="114" t="s">
        <v>530</v>
      </c>
      <c r="F391" s="124" t="s">
        <v>945</v>
      </c>
      <c r="G391" s="115" t="s">
        <v>862</v>
      </c>
      <c r="H391" s="115" t="s">
        <v>981</v>
      </c>
      <c r="I391" s="115">
        <v>6.5</v>
      </c>
      <c r="J391" s="115">
        <v>3.5</v>
      </c>
      <c r="K391" s="132">
        <v>1</v>
      </c>
    </row>
    <row r="392" spans="1:11" s="20" customFormat="1" ht="31.5" customHeight="1">
      <c r="A392" s="131"/>
      <c r="B392" s="115">
        <v>343</v>
      </c>
      <c r="C392" s="124" t="s">
        <v>651</v>
      </c>
      <c r="D392" s="115" t="s">
        <v>874</v>
      </c>
      <c r="E392" s="124" t="s">
        <v>652</v>
      </c>
      <c r="F392" s="124" t="s">
        <v>875</v>
      </c>
      <c r="G392" s="127" t="s">
        <v>878</v>
      </c>
      <c r="H392" s="127" t="s">
        <v>833</v>
      </c>
      <c r="I392" s="115">
        <v>50</v>
      </c>
      <c r="J392" s="115">
        <v>50</v>
      </c>
      <c r="K392" s="132">
        <v>1</v>
      </c>
    </row>
    <row r="393" spans="1:11" s="20" customFormat="1" ht="31.5" customHeight="1">
      <c r="A393" s="131"/>
      <c r="B393" s="115">
        <v>344</v>
      </c>
      <c r="C393" s="124" t="s">
        <v>673</v>
      </c>
      <c r="D393" s="115" t="s">
        <v>874</v>
      </c>
      <c r="E393" s="124" t="s">
        <v>653</v>
      </c>
      <c r="F393" s="124" t="s">
        <v>654</v>
      </c>
      <c r="G393" s="127" t="s">
        <v>808</v>
      </c>
      <c r="H393" s="127" t="s">
        <v>833</v>
      </c>
      <c r="I393" s="115">
        <v>22</v>
      </c>
      <c r="J393" s="115">
        <v>22</v>
      </c>
      <c r="K393" s="132">
        <v>1</v>
      </c>
    </row>
    <row r="394" spans="1:11" ht="34.5" customHeight="1">
      <c r="A394" s="131"/>
      <c r="B394" s="115">
        <v>345</v>
      </c>
      <c r="C394" s="114" t="s">
        <v>525</v>
      </c>
      <c r="D394" s="115" t="s">
        <v>874</v>
      </c>
      <c r="E394" s="114" t="s">
        <v>526</v>
      </c>
      <c r="F394" s="114" t="s">
        <v>875</v>
      </c>
      <c r="G394" s="115" t="s">
        <v>878</v>
      </c>
      <c r="H394" s="115" t="s">
        <v>869</v>
      </c>
      <c r="I394" s="115">
        <v>2</v>
      </c>
      <c r="J394" s="115">
        <v>2</v>
      </c>
      <c r="K394" s="132">
        <v>1</v>
      </c>
    </row>
    <row r="395" spans="1:241" s="36" customFormat="1" ht="24" customHeight="1">
      <c r="A395" s="112" t="s">
        <v>814</v>
      </c>
      <c r="B395" s="129"/>
      <c r="C395" s="112"/>
      <c r="D395" s="129"/>
      <c r="E395" s="112"/>
      <c r="F395" s="112"/>
      <c r="G395" s="129"/>
      <c r="H395" s="129"/>
      <c r="I395" s="129">
        <f>SUM(I396,I398,I401,I403,I405)</f>
        <v>194.5</v>
      </c>
      <c r="J395" s="129">
        <f>SUM(J396,J398,J401,J403,J405)</f>
        <v>190.5</v>
      </c>
      <c r="K395" s="130">
        <f>SUM(K396,K398,K401,K403,K405)</f>
        <v>8</v>
      </c>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c r="DR395" s="20"/>
      <c r="DS395" s="20"/>
      <c r="DT395" s="20"/>
      <c r="DU395" s="20"/>
      <c r="DV395" s="20"/>
      <c r="DW395" s="20"/>
      <c r="DX395" s="20"/>
      <c r="DY395" s="20"/>
      <c r="DZ395" s="20"/>
      <c r="EA395" s="20"/>
      <c r="EB395" s="20"/>
      <c r="EC395" s="20"/>
      <c r="ED395" s="20"/>
      <c r="EE395" s="20"/>
      <c r="EF395" s="20"/>
      <c r="EG395" s="20"/>
      <c r="EH395" s="20"/>
      <c r="EI395" s="20"/>
      <c r="EJ395" s="20"/>
      <c r="EK395" s="20"/>
      <c r="EL395" s="20"/>
      <c r="EM395" s="20"/>
      <c r="EN395" s="20"/>
      <c r="EO395" s="20"/>
      <c r="EP395" s="20"/>
      <c r="EQ395" s="20"/>
      <c r="ER395" s="20"/>
      <c r="ES395" s="20"/>
      <c r="ET395" s="20"/>
      <c r="EU395" s="20"/>
      <c r="EV395" s="20"/>
      <c r="EW395" s="20"/>
      <c r="EX395" s="20"/>
      <c r="EY395" s="20"/>
      <c r="EZ395" s="20"/>
      <c r="FA395" s="20"/>
      <c r="FB395" s="20"/>
      <c r="FC395" s="20"/>
      <c r="FD395" s="20"/>
      <c r="FE395" s="20"/>
      <c r="FF395" s="20"/>
      <c r="FG395" s="20"/>
      <c r="FH395" s="20"/>
      <c r="FI395" s="20"/>
      <c r="FJ395" s="20"/>
      <c r="FK395" s="20"/>
      <c r="FL395" s="20"/>
      <c r="FM395" s="20"/>
      <c r="FN395" s="20"/>
      <c r="FO395" s="20"/>
      <c r="FP395" s="20"/>
      <c r="FQ395" s="20"/>
      <c r="FR395" s="20"/>
      <c r="FS395" s="20"/>
      <c r="FT395" s="20"/>
      <c r="FU395" s="20"/>
      <c r="FV395" s="20"/>
      <c r="FW395" s="20"/>
      <c r="FX395" s="20"/>
      <c r="FY395" s="20"/>
      <c r="FZ395" s="20"/>
      <c r="GA395" s="20"/>
      <c r="GB395" s="20"/>
      <c r="GC395" s="20"/>
      <c r="GD395" s="20"/>
      <c r="GE395" s="20"/>
      <c r="GF395" s="20"/>
      <c r="GG395" s="20"/>
      <c r="GH395" s="20"/>
      <c r="GI395" s="20"/>
      <c r="GJ395" s="20"/>
      <c r="GK395" s="20"/>
      <c r="GL395" s="20"/>
      <c r="GM395" s="20"/>
      <c r="GN395" s="20"/>
      <c r="GO395" s="20"/>
      <c r="GP395" s="20"/>
      <c r="GQ395" s="20"/>
      <c r="GR395" s="20"/>
      <c r="GS395" s="20"/>
      <c r="GT395" s="20"/>
      <c r="GU395" s="20"/>
      <c r="GV395" s="20"/>
      <c r="GW395" s="20"/>
      <c r="GX395" s="20"/>
      <c r="GY395" s="20"/>
      <c r="GZ395" s="20"/>
      <c r="HA395" s="20"/>
      <c r="HB395" s="20"/>
      <c r="HC395" s="20"/>
      <c r="HD395" s="20"/>
      <c r="HE395" s="20"/>
      <c r="HF395" s="20"/>
      <c r="HG395" s="20"/>
      <c r="HH395" s="20"/>
      <c r="HI395" s="20"/>
      <c r="HJ395" s="20"/>
      <c r="HK395" s="20"/>
      <c r="HL395" s="20"/>
      <c r="HM395" s="20"/>
      <c r="HN395" s="20"/>
      <c r="HO395" s="20"/>
      <c r="HP395" s="20"/>
      <c r="HQ395" s="20"/>
      <c r="HR395" s="20"/>
      <c r="HS395" s="20"/>
      <c r="HT395" s="20"/>
      <c r="HU395" s="20"/>
      <c r="HV395" s="20"/>
      <c r="HW395" s="20"/>
      <c r="HX395" s="20"/>
      <c r="HY395" s="20"/>
      <c r="HZ395" s="20"/>
      <c r="IA395" s="20"/>
      <c r="IB395" s="20"/>
      <c r="IC395" s="20"/>
      <c r="ID395" s="20"/>
      <c r="IE395" s="20"/>
      <c r="IF395" s="20"/>
      <c r="IG395" s="20"/>
    </row>
    <row r="396" spans="1:241" s="36" customFormat="1" ht="24" customHeight="1">
      <c r="A396" s="112" t="s">
        <v>815</v>
      </c>
      <c r="B396" s="129"/>
      <c r="C396" s="112"/>
      <c r="D396" s="129"/>
      <c r="E396" s="112"/>
      <c r="F396" s="112"/>
      <c r="G396" s="129"/>
      <c r="H396" s="129"/>
      <c r="I396" s="129">
        <f>SUM(I397)</f>
        <v>1</v>
      </c>
      <c r="J396" s="129">
        <f>SUM(J397)</f>
        <v>1</v>
      </c>
      <c r="K396" s="130">
        <f>SUM(K397)</f>
        <v>1</v>
      </c>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DZ396" s="20"/>
      <c r="EA396" s="20"/>
      <c r="EB396" s="20"/>
      <c r="EC396" s="20"/>
      <c r="ED396" s="20"/>
      <c r="EE396" s="20"/>
      <c r="EF396" s="20"/>
      <c r="EG396" s="20"/>
      <c r="EH396" s="20"/>
      <c r="EI396" s="20"/>
      <c r="EJ396" s="20"/>
      <c r="EK396" s="20"/>
      <c r="EL396" s="20"/>
      <c r="EM396" s="20"/>
      <c r="EN396" s="20"/>
      <c r="EO396" s="20"/>
      <c r="EP396" s="20"/>
      <c r="EQ396" s="20"/>
      <c r="ER396" s="20"/>
      <c r="ES396" s="20"/>
      <c r="ET396" s="20"/>
      <c r="EU396" s="20"/>
      <c r="EV396" s="20"/>
      <c r="EW396" s="20"/>
      <c r="EX396" s="20"/>
      <c r="EY396" s="20"/>
      <c r="EZ396" s="20"/>
      <c r="FA396" s="20"/>
      <c r="FB396" s="20"/>
      <c r="FC396" s="20"/>
      <c r="FD396" s="20"/>
      <c r="FE396" s="20"/>
      <c r="FF396" s="20"/>
      <c r="FG396" s="20"/>
      <c r="FH396" s="20"/>
      <c r="FI396" s="20"/>
      <c r="FJ396" s="20"/>
      <c r="FK396" s="20"/>
      <c r="FL396" s="20"/>
      <c r="FM396" s="20"/>
      <c r="FN396" s="20"/>
      <c r="FO396" s="20"/>
      <c r="FP396" s="20"/>
      <c r="FQ396" s="20"/>
      <c r="FR396" s="20"/>
      <c r="FS396" s="20"/>
      <c r="FT396" s="20"/>
      <c r="FU396" s="20"/>
      <c r="FV396" s="20"/>
      <c r="FW396" s="20"/>
      <c r="FX396" s="20"/>
      <c r="FY396" s="20"/>
      <c r="FZ396" s="20"/>
      <c r="GA396" s="20"/>
      <c r="GB396" s="20"/>
      <c r="GC396" s="20"/>
      <c r="GD396" s="20"/>
      <c r="GE396" s="20"/>
      <c r="GF396" s="20"/>
      <c r="GG396" s="20"/>
      <c r="GH396" s="20"/>
      <c r="GI396" s="20"/>
      <c r="GJ396" s="20"/>
      <c r="GK396" s="20"/>
      <c r="GL396" s="20"/>
      <c r="GM396" s="20"/>
      <c r="GN396" s="20"/>
      <c r="GO396" s="20"/>
      <c r="GP396" s="20"/>
      <c r="GQ396" s="20"/>
      <c r="GR396" s="20"/>
      <c r="GS396" s="20"/>
      <c r="GT396" s="20"/>
      <c r="GU396" s="20"/>
      <c r="GV396" s="20"/>
      <c r="GW396" s="20"/>
      <c r="GX396" s="20"/>
      <c r="GY396" s="20"/>
      <c r="GZ396" s="20"/>
      <c r="HA396" s="20"/>
      <c r="HB396" s="20"/>
      <c r="HC396" s="20"/>
      <c r="HD396" s="20"/>
      <c r="HE396" s="20"/>
      <c r="HF396" s="20"/>
      <c r="HG396" s="20"/>
      <c r="HH396" s="20"/>
      <c r="HI396" s="20"/>
      <c r="HJ396" s="20"/>
      <c r="HK396" s="20"/>
      <c r="HL396" s="20"/>
      <c r="HM396" s="20"/>
      <c r="HN396" s="20"/>
      <c r="HO396" s="20"/>
      <c r="HP396" s="20"/>
      <c r="HQ396" s="20"/>
      <c r="HR396" s="20"/>
      <c r="HS396" s="20"/>
      <c r="HT396" s="20"/>
      <c r="HU396" s="20"/>
      <c r="HV396" s="20"/>
      <c r="HW396" s="20"/>
      <c r="HX396" s="20"/>
      <c r="HY396" s="20"/>
      <c r="HZ396" s="20"/>
      <c r="IA396" s="20"/>
      <c r="IB396" s="20"/>
      <c r="IC396" s="20"/>
      <c r="ID396" s="20"/>
      <c r="IE396" s="20"/>
      <c r="IF396" s="20"/>
      <c r="IG396" s="20"/>
    </row>
    <row r="397" spans="1:11" s="20" customFormat="1" ht="32.25" customHeight="1">
      <c r="A397" s="114"/>
      <c r="B397" s="115">
        <v>346</v>
      </c>
      <c r="C397" s="114" t="s">
        <v>649</v>
      </c>
      <c r="D397" s="115" t="s">
        <v>541</v>
      </c>
      <c r="E397" s="114" t="s">
        <v>648</v>
      </c>
      <c r="F397" s="114" t="s">
        <v>875</v>
      </c>
      <c r="G397" s="115" t="s">
        <v>806</v>
      </c>
      <c r="H397" s="115" t="s">
        <v>833</v>
      </c>
      <c r="I397" s="115">
        <v>1</v>
      </c>
      <c r="J397" s="115">
        <v>1</v>
      </c>
      <c r="K397" s="136">
        <v>1</v>
      </c>
    </row>
    <row r="398" spans="1:241" s="36" customFormat="1" ht="24" customHeight="1">
      <c r="A398" s="112" t="s">
        <v>816</v>
      </c>
      <c r="B398" s="129"/>
      <c r="C398" s="112"/>
      <c r="D398" s="129"/>
      <c r="E398" s="112"/>
      <c r="F398" s="112"/>
      <c r="G398" s="129"/>
      <c r="H398" s="129"/>
      <c r="I398" s="129">
        <f>SUM(I399:I400)</f>
        <v>20.5</v>
      </c>
      <c r="J398" s="129">
        <f>SUM(J399:J400)</f>
        <v>17.5</v>
      </c>
      <c r="K398" s="130">
        <f>SUM(K399:K400)</f>
        <v>2</v>
      </c>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c r="DK398" s="20"/>
      <c r="DL398" s="20"/>
      <c r="DM398" s="20"/>
      <c r="DN398" s="20"/>
      <c r="DO398" s="20"/>
      <c r="DP398" s="20"/>
      <c r="DQ398" s="20"/>
      <c r="DR398" s="20"/>
      <c r="DS398" s="20"/>
      <c r="DT398" s="20"/>
      <c r="DU398" s="20"/>
      <c r="DV398" s="20"/>
      <c r="DW398" s="20"/>
      <c r="DX398" s="20"/>
      <c r="DY398" s="20"/>
      <c r="DZ398" s="20"/>
      <c r="EA398" s="20"/>
      <c r="EB398" s="20"/>
      <c r="EC398" s="20"/>
      <c r="ED398" s="20"/>
      <c r="EE398" s="20"/>
      <c r="EF398" s="20"/>
      <c r="EG398" s="20"/>
      <c r="EH398" s="20"/>
      <c r="EI398" s="20"/>
      <c r="EJ398" s="20"/>
      <c r="EK398" s="20"/>
      <c r="EL398" s="20"/>
      <c r="EM398" s="20"/>
      <c r="EN398" s="20"/>
      <c r="EO398" s="20"/>
      <c r="EP398" s="20"/>
      <c r="EQ398" s="20"/>
      <c r="ER398" s="20"/>
      <c r="ES398" s="20"/>
      <c r="ET398" s="20"/>
      <c r="EU398" s="20"/>
      <c r="EV398" s="20"/>
      <c r="EW398" s="20"/>
      <c r="EX398" s="20"/>
      <c r="EY398" s="20"/>
      <c r="EZ398" s="20"/>
      <c r="FA398" s="20"/>
      <c r="FB398" s="20"/>
      <c r="FC398" s="20"/>
      <c r="FD398" s="20"/>
      <c r="FE398" s="20"/>
      <c r="FF398" s="20"/>
      <c r="FG398" s="20"/>
      <c r="FH398" s="20"/>
      <c r="FI398" s="20"/>
      <c r="FJ398" s="20"/>
      <c r="FK398" s="20"/>
      <c r="FL398" s="20"/>
      <c r="FM398" s="20"/>
      <c r="FN398" s="20"/>
      <c r="FO398" s="20"/>
      <c r="FP398" s="20"/>
      <c r="FQ398" s="20"/>
      <c r="FR398" s="20"/>
      <c r="FS398" s="20"/>
      <c r="FT398" s="20"/>
      <c r="FU398" s="20"/>
      <c r="FV398" s="20"/>
      <c r="FW398" s="20"/>
      <c r="FX398" s="20"/>
      <c r="FY398" s="20"/>
      <c r="FZ398" s="20"/>
      <c r="GA398" s="20"/>
      <c r="GB398" s="20"/>
      <c r="GC398" s="20"/>
      <c r="GD398" s="20"/>
      <c r="GE398" s="20"/>
      <c r="GF398" s="20"/>
      <c r="GG398" s="20"/>
      <c r="GH398" s="20"/>
      <c r="GI398" s="20"/>
      <c r="GJ398" s="20"/>
      <c r="GK398" s="20"/>
      <c r="GL398" s="20"/>
      <c r="GM398" s="20"/>
      <c r="GN398" s="20"/>
      <c r="GO398" s="20"/>
      <c r="GP398" s="20"/>
      <c r="GQ398" s="20"/>
      <c r="GR398" s="20"/>
      <c r="GS398" s="20"/>
      <c r="GT398" s="20"/>
      <c r="GU398" s="20"/>
      <c r="GV398" s="20"/>
      <c r="GW398" s="20"/>
      <c r="GX398" s="20"/>
      <c r="GY398" s="20"/>
      <c r="GZ398" s="20"/>
      <c r="HA398" s="20"/>
      <c r="HB398" s="20"/>
      <c r="HC398" s="20"/>
      <c r="HD398" s="20"/>
      <c r="HE398" s="20"/>
      <c r="HF398" s="20"/>
      <c r="HG398" s="20"/>
      <c r="HH398" s="20"/>
      <c r="HI398" s="20"/>
      <c r="HJ398" s="20"/>
      <c r="HK398" s="20"/>
      <c r="HL398" s="20"/>
      <c r="HM398" s="20"/>
      <c r="HN398" s="20"/>
      <c r="HO398" s="20"/>
      <c r="HP398" s="20"/>
      <c r="HQ398" s="20"/>
      <c r="HR398" s="20"/>
      <c r="HS398" s="20"/>
      <c r="HT398" s="20"/>
      <c r="HU398" s="20"/>
      <c r="HV398" s="20"/>
      <c r="HW398" s="20"/>
      <c r="HX398" s="20"/>
      <c r="HY398" s="20"/>
      <c r="HZ398" s="20"/>
      <c r="IA398" s="20"/>
      <c r="IB398" s="20"/>
      <c r="IC398" s="20"/>
      <c r="ID398" s="20"/>
      <c r="IE398" s="20"/>
      <c r="IF398" s="20"/>
      <c r="IG398" s="20"/>
    </row>
    <row r="399" spans="1:11" ht="33" customHeight="1">
      <c r="A399" s="131"/>
      <c r="B399" s="113">
        <v>347</v>
      </c>
      <c r="C399" s="114" t="s">
        <v>352</v>
      </c>
      <c r="D399" s="113" t="s">
        <v>874</v>
      </c>
      <c r="E399" s="124" t="s">
        <v>567</v>
      </c>
      <c r="F399" s="114" t="s">
        <v>875</v>
      </c>
      <c r="G399" s="127" t="s">
        <v>862</v>
      </c>
      <c r="H399" s="115" t="s">
        <v>866</v>
      </c>
      <c r="I399" s="127">
        <v>17</v>
      </c>
      <c r="J399" s="115">
        <v>15</v>
      </c>
      <c r="K399" s="132">
        <v>1</v>
      </c>
    </row>
    <row r="400" spans="1:11" ht="58.5" customHeight="1">
      <c r="A400" s="131"/>
      <c r="B400" s="113">
        <v>348</v>
      </c>
      <c r="C400" s="114" t="s">
        <v>353</v>
      </c>
      <c r="D400" s="113" t="s">
        <v>874</v>
      </c>
      <c r="E400" s="114" t="s">
        <v>568</v>
      </c>
      <c r="F400" s="114" t="s">
        <v>875</v>
      </c>
      <c r="G400" s="115" t="s">
        <v>862</v>
      </c>
      <c r="H400" s="115" t="s">
        <v>866</v>
      </c>
      <c r="I400" s="115">
        <v>3.5</v>
      </c>
      <c r="J400" s="115">
        <v>2.5</v>
      </c>
      <c r="K400" s="132">
        <v>1</v>
      </c>
    </row>
    <row r="401" spans="1:241" s="36" customFormat="1" ht="24" customHeight="1">
      <c r="A401" s="112" t="s">
        <v>817</v>
      </c>
      <c r="B401" s="129"/>
      <c r="C401" s="112"/>
      <c r="D401" s="129"/>
      <c r="E401" s="112"/>
      <c r="F401" s="112"/>
      <c r="G401" s="129"/>
      <c r="H401" s="129"/>
      <c r="I401" s="129">
        <f>SUM(I402)</f>
        <v>20</v>
      </c>
      <c r="J401" s="129">
        <f>SUM(J402)</f>
        <v>20</v>
      </c>
      <c r="K401" s="130">
        <f>SUM(K402)</f>
        <v>1</v>
      </c>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20"/>
      <c r="EE401" s="20"/>
      <c r="EF401" s="20"/>
      <c r="EG401" s="20"/>
      <c r="EH401" s="20"/>
      <c r="EI401" s="20"/>
      <c r="EJ401" s="20"/>
      <c r="EK401" s="20"/>
      <c r="EL401" s="20"/>
      <c r="EM401" s="20"/>
      <c r="EN401" s="20"/>
      <c r="EO401" s="20"/>
      <c r="EP401" s="20"/>
      <c r="EQ401" s="20"/>
      <c r="ER401" s="20"/>
      <c r="ES401" s="20"/>
      <c r="ET401" s="20"/>
      <c r="EU401" s="20"/>
      <c r="EV401" s="20"/>
      <c r="EW401" s="20"/>
      <c r="EX401" s="20"/>
      <c r="EY401" s="20"/>
      <c r="EZ401" s="20"/>
      <c r="FA401" s="20"/>
      <c r="FB401" s="20"/>
      <c r="FC401" s="20"/>
      <c r="FD401" s="20"/>
      <c r="FE401" s="20"/>
      <c r="FF401" s="20"/>
      <c r="FG401" s="20"/>
      <c r="FH401" s="20"/>
      <c r="FI401" s="20"/>
      <c r="FJ401" s="20"/>
      <c r="FK401" s="20"/>
      <c r="FL401" s="20"/>
      <c r="FM401" s="20"/>
      <c r="FN401" s="20"/>
      <c r="FO401" s="20"/>
      <c r="FP401" s="20"/>
      <c r="FQ401" s="20"/>
      <c r="FR401" s="20"/>
      <c r="FS401" s="20"/>
      <c r="FT401" s="20"/>
      <c r="FU401" s="20"/>
      <c r="FV401" s="20"/>
      <c r="FW401" s="20"/>
      <c r="FX401" s="20"/>
      <c r="FY401" s="20"/>
      <c r="FZ401" s="20"/>
      <c r="GA401" s="20"/>
      <c r="GB401" s="20"/>
      <c r="GC401" s="20"/>
      <c r="GD401" s="20"/>
      <c r="GE401" s="20"/>
      <c r="GF401" s="20"/>
      <c r="GG401" s="20"/>
      <c r="GH401" s="20"/>
      <c r="GI401" s="20"/>
      <c r="GJ401" s="20"/>
      <c r="GK401" s="20"/>
      <c r="GL401" s="20"/>
      <c r="GM401" s="20"/>
      <c r="GN401" s="20"/>
      <c r="GO401" s="20"/>
      <c r="GP401" s="20"/>
      <c r="GQ401" s="20"/>
      <c r="GR401" s="20"/>
      <c r="GS401" s="20"/>
      <c r="GT401" s="20"/>
      <c r="GU401" s="20"/>
      <c r="GV401" s="20"/>
      <c r="GW401" s="20"/>
      <c r="GX401" s="20"/>
      <c r="GY401" s="20"/>
      <c r="GZ401" s="20"/>
      <c r="HA401" s="20"/>
      <c r="HB401" s="20"/>
      <c r="HC401" s="20"/>
      <c r="HD401" s="20"/>
      <c r="HE401" s="20"/>
      <c r="HF401" s="20"/>
      <c r="HG401" s="20"/>
      <c r="HH401" s="20"/>
      <c r="HI401" s="20"/>
      <c r="HJ401" s="20"/>
      <c r="HK401" s="20"/>
      <c r="HL401" s="20"/>
      <c r="HM401" s="20"/>
      <c r="HN401" s="20"/>
      <c r="HO401" s="20"/>
      <c r="HP401" s="20"/>
      <c r="HQ401" s="20"/>
      <c r="HR401" s="20"/>
      <c r="HS401" s="20"/>
      <c r="HT401" s="20"/>
      <c r="HU401" s="20"/>
      <c r="HV401" s="20"/>
      <c r="HW401" s="20"/>
      <c r="HX401" s="20"/>
      <c r="HY401" s="20"/>
      <c r="HZ401" s="20"/>
      <c r="IA401" s="20"/>
      <c r="IB401" s="20"/>
      <c r="IC401" s="20"/>
      <c r="ID401" s="20"/>
      <c r="IE401" s="20"/>
      <c r="IF401" s="20"/>
      <c r="IG401" s="20"/>
    </row>
    <row r="402" spans="1:241" s="47" customFormat="1" ht="31.5" customHeight="1">
      <c r="A402" s="142"/>
      <c r="B402" s="113">
        <v>349</v>
      </c>
      <c r="C402" s="117" t="s">
        <v>424</v>
      </c>
      <c r="D402" s="113" t="s">
        <v>874</v>
      </c>
      <c r="E402" s="117" t="s">
        <v>425</v>
      </c>
      <c r="F402" s="117" t="s">
        <v>875</v>
      </c>
      <c r="G402" s="113" t="s">
        <v>862</v>
      </c>
      <c r="H402" s="113" t="s">
        <v>869</v>
      </c>
      <c r="I402" s="113">
        <v>20</v>
      </c>
      <c r="J402" s="113">
        <v>20</v>
      </c>
      <c r="K402" s="132">
        <v>1</v>
      </c>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20"/>
      <c r="EE402" s="20"/>
      <c r="EF402" s="20"/>
      <c r="EG402" s="20"/>
      <c r="EH402" s="20"/>
      <c r="EI402" s="20"/>
      <c r="EJ402" s="20"/>
      <c r="EK402" s="20"/>
      <c r="EL402" s="20"/>
      <c r="EM402" s="20"/>
      <c r="EN402" s="20"/>
      <c r="EO402" s="20"/>
      <c r="EP402" s="20"/>
      <c r="EQ402" s="20"/>
      <c r="ER402" s="20"/>
      <c r="ES402" s="20"/>
      <c r="ET402" s="20"/>
      <c r="EU402" s="20"/>
      <c r="EV402" s="20"/>
      <c r="EW402" s="20"/>
      <c r="EX402" s="20"/>
      <c r="EY402" s="20"/>
      <c r="EZ402" s="20"/>
      <c r="FA402" s="20"/>
      <c r="FB402" s="20"/>
      <c r="FC402" s="20"/>
      <c r="FD402" s="20"/>
      <c r="FE402" s="20"/>
      <c r="FF402" s="20"/>
      <c r="FG402" s="20"/>
      <c r="FH402" s="20"/>
      <c r="FI402" s="20"/>
      <c r="FJ402" s="20"/>
      <c r="FK402" s="20"/>
      <c r="FL402" s="20"/>
      <c r="FM402" s="20"/>
      <c r="FN402" s="20"/>
      <c r="FO402" s="20"/>
      <c r="FP402" s="20"/>
      <c r="FQ402" s="20"/>
      <c r="FR402" s="20"/>
      <c r="FS402" s="20"/>
      <c r="FT402" s="20"/>
      <c r="FU402" s="20"/>
      <c r="FV402" s="20"/>
      <c r="FW402" s="20"/>
      <c r="FX402" s="20"/>
      <c r="FY402" s="20"/>
      <c r="FZ402" s="20"/>
      <c r="GA402" s="20"/>
      <c r="GB402" s="20"/>
      <c r="GC402" s="20"/>
      <c r="GD402" s="20"/>
      <c r="GE402" s="20"/>
      <c r="GF402" s="20"/>
      <c r="GG402" s="20"/>
      <c r="GH402" s="20"/>
      <c r="GI402" s="20"/>
      <c r="GJ402" s="20"/>
      <c r="GK402" s="20"/>
      <c r="GL402" s="20"/>
      <c r="GM402" s="20"/>
      <c r="GN402" s="20"/>
      <c r="GO402" s="20"/>
      <c r="GP402" s="20"/>
      <c r="GQ402" s="20"/>
      <c r="GR402" s="20"/>
      <c r="GS402" s="20"/>
      <c r="GT402" s="20"/>
      <c r="GU402" s="20"/>
      <c r="GV402" s="20"/>
      <c r="GW402" s="20"/>
      <c r="GX402" s="20"/>
      <c r="GY402" s="20"/>
      <c r="GZ402" s="20"/>
      <c r="HA402" s="20"/>
      <c r="HB402" s="20"/>
      <c r="HC402" s="20"/>
      <c r="HD402" s="20"/>
      <c r="HE402" s="20"/>
      <c r="HF402" s="20"/>
      <c r="HG402" s="20"/>
      <c r="HH402" s="20"/>
      <c r="HI402" s="20"/>
      <c r="HJ402" s="20"/>
      <c r="HK402" s="20"/>
      <c r="HL402" s="20"/>
      <c r="HM402" s="20"/>
      <c r="HN402" s="20"/>
      <c r="HO402" s="20"/>
      <c r="HP402" s="20"/>
      <c r="HQ402" s="20"/>
      <c r="HR402" s="20"/>
      <c r="HS402" s="20"/>
      <c r="HT402" s="20"/>
      <c r="HU402" s="20"/>
      <c r="HV402" s="20"/>
      <c r="HW402" s="20"/>
      <c r="HX402" s="20"/>
      <c r="HY402" s="20"/>
      <c r="HZ402" s="20"/>
      <c r="IA402" s="20"/>
      <c r="IB402" s="20"/>
      <c r="IC402" s="20"/>
      <c r="ID402" s="20"/>
      <c r="IE402" s="20"/>
      <c r="IF402" s="20"/>
      <c r="IG402" s="20"/>
    </row>
    <row r="403" spans="1:241" s="36" customFormat="1" ht="24" customHeight="1">
      <c r="A403" s="112" t="s">
        <v>354</v>
      </c>
      <c r="B403" s="129"/>
      <c r="C403" s="112"/>
      <c r="D403" s="129"/>
      <c r="E403" s="112"/>
      <c r="F403" s="112"/>
      <c r="G403" s="129"/>
      <c r="H403" s="129"/>
      <c r="I403" s="129">
        <f>SUM(I404)</f>
        <v>10</v>
      </c>
      <c r="J403" s="129">
        <f>SUM(J404)</f>
        <v>10</v>
      </c>
      <c r="K403" s="130">
        <f>SUM(K404)</f>
        <v>1</v>
      </c>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0"/>
      <c r="DL403" s="20"/>
      <c r="DM403" s="20"/>
      <c r="DN403" s="20"/>
      <c r="DO403" s="20"/>
      <c r="DP403" s="20"/>
      <c r="DQ403" s="20"/>
      <c r="DR403" s="20"/>
      <c r="DS403" s="20"/>
      <c r="DT403" s="20"/>
      <c r="DU403" s="20"/>
      <c r="DV403" s="20"/>
      <c r="DW403" s="20"/>
      <c r="DX403" s="20"/>
      <c r="DY403" s="20"/>
      <c r="DZ403" s="20"/>
      <c r="EA403" s="20"/>
      <c r="EB403" s="20"/>
      <c r="EC403" s="20"/>
      <c r="ED403" s="20"/>
      <c r="EE403" s="20"/>
      <c r="EF403" s="20"/>
      <c r="EG403" s="20"/>
      <c r="EH403" s="20"/>
      <c r="EI403" s="20"/>
      <c r="EJ403" s="20"/>
      <c r="EK403" s="20"/>
      <c r="EL403" s="20"/>
      <c r="EM403" s="20"/>
      <c r="EN403" s="20"/>
      <c r="EO403" s="20"/>
      <c r="EP403" s="20"/>
      <c r="EQ403" s="20"/>
      <c r="ER403" s="20"/>
      <c r="ES403" s="20"/>
      <c r="ET403" s="20"/>
      <c r="EU403" s="20"/>
      <c r="EV403" s="20"/>
      <c r="EW403" s="20"/>
      <c r="EX403" s="20"/>
      <c r="EY403" s="20"/>
      <c r="EZ403" s="20"/>
      <c r="FA403" s="20"/>
      <c r="FB403" s="20"/>
      <c r="FC403" s="20"/>
      <c r="FD403" s="20"/>
      <c r="FE403" s="20"/>
      <c r="FF403" s="20"/>
      <c r="FG403" s="20"/>
      <c r="FH403" s="20"/>
      <c r="FI403" s="20"/>
      <c r="FJ403" s="20"/>
      <c r="FK403" s="20"/>
      <c r="FL403" s="20"/>
      <c r="FM403" s="20"/>
      <c r="FN403" s="20"/>
      <c r="FO403" s="20"/>
      <c r="FP403" s="20"/>
      <c r="FQ403" s="20"/>
      <c r="FR403" s="20"/>
      <c r="FS403" s="20"/>
      <c r="FT403" s="20"/>
      <c r="FU403" s="20"/>
      <c r="FV403" s="20"/>
      <c r="FW403" s="20"/>
      <c r="FX403" s="20"/>
      <c r="FY403" s="20"/>
      <c r="FZ403" s="20"/>
      <c r="GA403" s="20"/>
      <c r="GB403" s="20"/>
      <c r="GC403" s="20"/>
      <c r="GD403" s="20"/>
      <c r="GE403" s="20"/>
      <c r="GF403" s="20"/>
      <c r="GG403" s="20"/>
      <c r="GH403" s="20"/>
      <c r="GI403" s="20"/>
      <c r="GJ403" s="20"/>
      <c r="GK403" s="20"/>
      <c r="GL403" s="20"/>
      <c r="GM403" s="20"/>
      <c r="GN403" s="20"/>
      <c r="GO403" s="20"/>
      <c r="GP403" s="20"/>
      <c r="GQ403" s="20"/>
      <c r="GR403" s="20"/>
      <c r="GS403" s="20"/>
      <c r="GT403" s="20"/>
      <c r="GU403" s="20"/>
      <c r="GV403" s="20"/>
      <c r="GW403" s="20"/>
      <c r="GX403" s="20"/>
      <c r="GY403" s="20"/>
      <c r="GZ403" s="20"/>
      <c r="HA403" s="20"/>
      <c r="HB403" s="20"/>
      <c r="HC403" s="20"/>
      <c r="HD403" s="20"/>
      <c r="HE403" s="20"/>
      <c r="HF403" s="20"/>
      <c r="HG403" s="20"/>
      <c r="HH403" s="20"/>
      <c r="HI403" s="20"/>
      <c r="HJ403" s="20"/>
      <c r="HK403" s="20"/>
      <c r="HL403" s="20"/>
      <c r="HM403" s="20"/>
      <c r="HN403" s="20"/>
      <c r="HO403" s="20"/>
      <c r="HP403" s="20"/>
      <c r="HQ403" s="20"/>
      <c r="HR403" s="20"/>
      <c r="HS403" s="20"/>
      <c r="HT403" s="20"/>
      <c r="HU403" s="20"/>
      <c r="HV403" s="20"/>
      <c r="HW403" s="20"/>
      <c r="HX403" s="20"/>
      <c r="HY403" s="20"/>
      <c r="HZ403" s="20"/>
      <c r="IA403" s="20"/>
      <c r="IB403" s="20"/>
      <c r="IC403" s="20"/>
      <c r="ID403" s="20"/>
      <c r="IE403" s="20"/>
      <c r="IF403" s="20"/>
      <c r="IG403" s="20"/>
    </row>
    <row r="404" spans="1:241" s="47" customFormat="1" ht="36" customHeight="1">
      <c r="A404" s="142"/>
      <c r="B404" s="113">
        <v>350</v>
      </c>
      <c r="C404" s="117" t="s">
        <v>422</v>
      </c>
      <c r="D404" s="113" t="s">
        <v>874</v>
      </c>
      <c r="E404" s="117" t="s">
        <v>423</v>
      </c>
      <c r="F404" s="117" t="s">
        <v>875</v>
      </c>
      <c r="G404" s="113" t="s">
        <v>862</v>
      </c>
      <c r="H404" s="113" t="s">
        <v>869</v>
      </c>
      <c r="I404" s="113">
        <v>10</v>
      </c>
      <c r="J404" s="113">
        <v>10</v>
      </c>
      <c r="K404" s="132">
        <v>1</v>
      </c>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c r="DK404" s="20"/>
      <c r="DL404" s="20"/>
      <c r="DM404" s="20"/>
      <c r="DN404" s="20"/>
      <c r="DO404" s="20"/>
      <c r="DP404" s="20"/>
      <c r="DQ404" s="20"/>
      <c r="DR404" s="20"/>
      <c r="DS404" s="20"/>
      <c r="DT404" s="20"/>
      <c r="DU404" s="20"/>
      <c r="DV404" s="20"/>
      <c r="DW404" s="20"/>
      <c r="DX404" s="20"/>
      <c r="DY404" s="20"/>
      <c r="DZ404" s="20"/>
      <c r="EA404" s="20"/>
      <c r="EB404" s="20"/>
      <c r="EC404" s="20"/>
      <c r="ED404" s="20"/>
      <c r="EE404" s="20"/>
      <c r="EF404" s="20"/>
      <c r="EG404" s="20"/>
      <c r="EH404" s="20"/>
      <c r="EI404" s="20"/>
      <c r="EJ404" s="20"/>
      <c r="EK404" s="20"/>
      <c r="EL404" s="20"/>
      <c r="EM404" s="20"/>
      <c r="EN404" s="20"/>
      <c r="EO404" s="20"/>
      <c r="EP404" s="20"/>
      <c r="EQ404" s="20"/>
      <c r="ER404" s="20"/>
      <c r="ES404" s="20"/>
      <c r="ET404" s="20"/>
      <c r="EU404" s="20"/>
      <c r="EV404" s="20"/>
      <c r="EW404" s="20"/>
      <c r="EX404" s="20"/>
      <c r="EY404" s="20"/>
      <c r="EZ404" s="20"/>
      <c r="FA404" s="20"/>
      <c r="FB404" s="20"/>
      <c r="FC404" s="20"/>
      <c r="FD404" s="20"/>
      <c r="FE404" s="20"/>
      <c r="FF404" s="20"/>
      <c r="FG404" s="20"/>
      <c r="FH404" s="20"/>
      <c r="FI404" s="20"/>
      <c r="FJ404" s="20"/>
      <c r="FK404" s="20"/>
      <c r="FL404" s="20"/>
      <c r="FM404" s="20"/>
      <c r="FN404" s="20"/>
      <c r="FO404" s="20"/>
      <c r="FP404" s="20"/>
      <c r="FQ404" s="20"/>
      <c r="FR404" s="20"/>
      <c r="FS404" s="20"/>
      <c r="FT404" s="20"/>
      <c r="FU404" s="20"/>
      <c r="FV404" s="20"/>
      <c r="FW404" s="20"/>
      <c r="FX404" s="20"/>
      <c r="FY404" s="20"/>
      <c r="FZ404" s="20"/>
      <c r="GA404" s="20"/>
      <c r="GB404" s="20"/>
      <c r="GC404" s="20"/>
      <c r="GD404" s="20"/>
      <c r="GE404" s="20"/>
      <c r="GF404" s="20"/>
      <c r="GG404" s="20"/>
      <c r="GH404" s="20"/>
      <c r="GI404" s="20"/>
      <c r="GJ404" s="20"/>
      <c r="GK404" s="20"/>
      <c r="GL404" s="20"/>
      <c r="GM404" s="20"/>
      <c r="GN404" s="20"/>
      <c r="GO404" s="20"/>
      <c r="GP404" s="20"/>
      <c r="GQ404" s="20"/>
      <c r="GR404" s="20"/>
      <c r="GS404" s="20"/>
      <c r="GT404" s="20"/>
      <c r="GU404" s="20"/>
      <c r="GV404" s="20"/>
      <c r="GW404" s="20"/>
      <c r="GX404" s="20"/>
      <c r="GY404" s="20"/>
      <c r="GZ404" s="20"/>
      <c r="HA404" s="20"/>
      <c r="HB404" s="20"/>
      <c r="HC404" s="20"/>
      <c r="HD404" s="20"/>
      <c r="HE404" s="20"/>
      <c r="HF404" s="20"/>
      <c r="HG404" s="20"/>
      <c r="HH404" s="20"/>
      <c r="HI404" s="20"/>
      <c r="HJ404" s="20"/>
      <c r="HK404" s="20"/>
      <c r="HL404" s="20"/>
      <c r="HM404" s="20"/>
      <c r="HN404" s="20"/>
      <c r="HO404" s="20"/>
      <c r="HP404" s="20"/>
      <c r="HQ404" s="20"/>
      <c r="HR404" s="20"/>
      <c r="HS404" s="20"/>
      <c r="HT404" s="20"/>
      <c r="HU404" s="20"/>
      <c r="HV404" s="20"/>
      <c r="HW404" s="20"/>
      <c r="HX404" s="20"/>
      <c r="HY404" s="20"/>
      <c r="HZ404" s="20"/>
      <c r="IA404" s="20"/>
      <c r="IB404" s="20"/>
      <c r="IC404" s="20"/>
      <c r="ID404" s="20"/>
      <c r="IE404" s="20"/>
      <c r="IF404" s="20"/>
      <c r="IG404" s="20"/>
    </row>
    <row r="405" spans="1:241" s="36" customFormat="1" ht="24" customHeight="1">
      <c r="A405" s="112" t="s">
        <v>355</v>
      </c>
      <c r="B405" s="129"/>
      <c r="C405" s="112"/>
      <c r="D405" s="129"/>
      <c r="E405" s="112"/>
      <c r="F405" s="112"/>
      <c r="G405" s="129"/>
      <c r="H405" s="129"/>
      <c r="I405" s="129">
        <f>SUM(I406:I408)</f>
        <v>143</v>
      </c>
      <c r="J405" s="129">
        <f>SUM(J406:J408)</f>
        <v>142</v>
      </c>
      <c r="K405" s="129">
        <f>SUM(K406:K408)</f>
        <v>3</v>
      </c>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c r="DR405" s="20"/>
      <c r="DS405" s="20"/>
      <c r="DT405" s="20"/>
      <c r="DU405" s="20"/>
      <c r="DV405" s="20"/>
      <c r="DW405" s="20"/>
      <c r="DX405" s="20"/>
      <c r="DY405" s="20"/>
      <c r="DZ405" s="20"/>
      <c r="EA405" s="20"/>
      <c r="EB405" s="20"/>
      <c r="EC405" s="20"/>
      <c r="ED405" s="20"/>
      <c r="EE405" s="20"/>
      <c r="EF405" s="20"/>
      <c r="EG405" s="20"/>
      <c r="EH405" s="20"/>
      <c r="EI405" s="20"/>
      <c r="EJ405" s="20"/>
      <c r="EK405" s="20"/>
      <c r="EL405" s="20"/>
      <c r="EM405" s="20"/>
      <c r="EN405" s="20"/>
      <c r="EO405" s="20"/>
      <c r="EP405" s="20"/>
      <c r="EQ405" s="20"/>
      <c r="ER405" s="20"/>
      <c r="ES405" s="20"/>
      <c r="ET405" s="20"/>
      <c r="EU405" s="20"/>
      <c r="EV405" s="20"/>
      <c r="EW405" s="20"/>
      <c r="EX405" s="20"/>
      <c r="EY405" s="20"/>
      <c r="EZ405" s="20"/>
      <c r="FA405" s="20"/>
      <c r="FB405" s="20"/>
      <c r="FC405" s="20"/>
      <c r="FD405" s="20"/>
      <c r="FE405" s="20"/>
      <c r="FF405" s="20"/>
      <c r="FG405" s="20"/>
      <c r="FH405" s="20"/>
      <c r="FI405" s="20"/>
      <c r="FJ405" s="20"/>
      <c r="FK405" s="20"/>
      <c r="FL405" s="20"/>
      <c r="FM405" s="20"/>
      <c r="FN405" s="20"/>
      <c r="FO405" s="20"/>
      <c r="FP405" s="20"/>
      <c r="FQ405" s="20"/>
      <c r="FR405" s="20"/>
      <c r="FS405" s="20"/>
      <c r="FT405" s="20"/>
      <c r="FU405" s="20"/>
      <c r="FV405" s="20"/>
      <c r="FW405" s="20"/>
      <c r="FX405" s="20"/>
      <c r="FY405" s="20"/>
      <c r="FZ405" s="20"/>
      <c r="GA405" s="20"/>
      <c r="GB405" s="20"/>
      <c r="GC405" s="20"/>
      <c r="GD405" s="20"/>
      <c r="GE405" s="20"/>
      <c r="GF405" s="20"/>
      <c r="GG405" s="20"/>
      <c r="GH405" s="20"/>
      <c r="GI405" s="20"/>
      <c r="GJ405" s="20"/>
      <c r="GK405" s="20"/>
      <c r="GL405" s="20"/>
      <c r="GM405" s="20"/>
      <c r="GN405" s="20"/>
      <c r="GO405" s="20"/>
      <c r="GP405" s="20"/>
      <c r="GQ405" s="20"/>
      <c r="GR405" s="20"/>
      <c r="GS405" s="20"/>
      <c r="GT405" s="20"/>
      <c r="GU405" s="20"/>
      <c r="GV405" s="20"/>
      <c r="GW405" s="20"/>
      <c r="GX405" s="20"/>
      <c r="GY405" s="20"/>
      <c r="GZ405" s="20"/>
      <c r="HA405" s="20"/>
      <c r="HB405" s="20"/>
      <c r="HC405" s="20"/>
      <c r="HD405" s="20"/>
      <c r="HE405" s="20"/>
      <c r="HF405" s="20"/>
      <c r="HG405" s="20"/>
      <c r="HH405" s="20"/>
      <c r="HI405" s="20"/>
      <c r="HJ405" s="20"/>
      <c r="HK405" s="20"/>
      <c r="HL405" s="20"/>
      <c r="HM405" s="20"/>
      <c r="HN405" s="20"/>
      <c r="HO405" s="20"/>
      <c r="HP405" s="20"/>
      <c r="HQ405" s="20"/>
      <c r="HR405" s="20"/>
      <c r="HS405" s="20"/>
      <c r="HT405" s="20"/>
      <c r="HU405" s="20"/>
      <c r="HV405" s="20"/>
      <c r="HW405" s="20"/>
      <c r="HX405" s="20"/>
      <c r="HY405" s="20"/>
      <c r="HZ405" s="20"/>
      <c r="IA405" s="20"/>
      <c r="IB405" s="20"/>
      <c r="IC405" s="20"/>
      <c r="ID405" s="20"/>
      <c r="IE405" s="20"/>
      <c r="IF405" s="20"/>
      <c r="IG405" s="20"/>
    </row>
    <row r="406" spans="1:11" s="20" customFormat="1" ht="33.75" customHeight="1">
      <c r="A406" s="114"/>
      <c r="B406" s="115">
        <v>351</v>
      </c>
      <c r="C406" s="114" t="s">
        <v>668</v>
      </c>
      <c r="D406" s="113" t="s">
        <v>874</v>
      </c>
      <c r="E406" s="114" t="s">
        <v>655</v>
      </c>
      <c r="F406" s="114" t="s">
        <v>875</v>
      </c>
      <c r="G406" s="127" t="s">
        <v>862</v>
      </c>
      <c r="H406" s="127" t="s">
        <v>833</v>
      </c>
      <c r="I406" s="115">
        <v>100</v>
      </c>
      <c r="J406" s="115">
        <v>100</v>
      </c>
      <c r="K406" s="148">
        <v>1</v>
      </c>
    </row>
    <row r="407" spans="1:241" s="51" customFormat="1" ht="29.25" customHeight="1">
      <c r="A407" s="140"/>
      <c r="B407" s="115">
        <v>352</v>
      </c>
      <c r="C407" s="124" t="s">
        <v>446</v>
      </c>
      <c r="D407" s="115" t="s">
        <v>874</v>
      </c>
      <c r="E407" s="124" t="s">
        <v>447</v>
      </c>
      <c r="F407" s="124" t="s">
        <v>875</v>
      </c>
      <c r="G407" s="127" t="s">
        <v>862</v>
      </c>
      <c r="H407" s="127" t="s">
        <v>881</v>
      </c>
      <c r="I407" s="115">
        <v>8</v>
      </c>
      <c r="J407" s="115">
        <v>7</v>
      </c>
      <c r="K407" s="148">
        <v>1</v>
      </c>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4"/>
      <c r="AL407" s="44"/>
      <c r="AM407" s="44"/>
      <c r="AN407" s="44"/>
      <c r="AO407" s="44"/>
      <c r="AP407" s="44"/>
      <c r="AQ407" s="44"/>
      <c r="AR407" s="44"/>
      <c r="AS407" s="44"/>
      <c r="AT407" s="44"/>
      <c r="AU407" s="44"/>
      <c r="AV407" s="44"/>
      <c r="AW407" s="44"/>
      <c r="AX407" s="44"/>
      <c r="AY407" s="44"/>
      <c r="AZ407" s="44"/>
      <c r="BA407" s="44"/>
      <c r="BB407" s="44"/>
      <c r="BC407" s="44"/>
      <c r="BD407" s="44"/>
      <c r="BE407" s="44"/>
      <c r="BF407" s="44"/>
      <c r="BG407" s="44"/>
      <c r="BH407" s="44"/>
      <c r="BI407" s="44"/>
      <c r="BJ407" s="44"/>
      <c r="BK407" s="44"/>
      <c r="BL407" s="44"/>
      <c r="BM407" s="44"/>
      <c r="BN407" s="44"/>
      <c r="BO407" s="44"/>
      <c r="BP407" s="44"/>
      <c r="BQ407" s="44"/>
      <c r="BR407" s="44"/>
      <c r="BS407" s="44"/>
      <c r="BT407" s="44"/>
      <c r="BU407" s="44"/>
      <c r="BV407" s="44"/>
      <c r="BW407" s="44"/>
      <c r="BX407" s="44"/>
      <c r="BY407" s="44"/>
      <c r="BZ407" s="44"/>
      <c r="CA407" s="44"/>
      <c r="CB407" s="44"/>
      <c r="CC407" s="44"/>
      <c r="CD407" s="44"/>
      <c r="CE407" s="44"/>
      <c r="CF407" s="44"/>
      <c r="CG407" s="44"/>
      <c r="CH407" s="44"/>
      <c r="CI407" s="44"/>
      <c r="CJ407" s="44"/>
      <c r="CK407" s="44"/>
      <c r="CL407" s="44"/>
      <c r="CM407" s="44"/>
      <c r="CN407" s="44"/>
      <c r="CO407" s="44"/>
      <c r="CP407" s="44"/>
      <c r="CQ407" s="44"/>
      <c r="CR407" s="44"/>
      <c r="CS407" s="44"/>
      <c r="CT407" s="44"/>
      <c r="CU407" s="44"/>
      <c r="CV407" s="44"/>
      <c r="CW407" s="44"/>
      <c r="CX407" s="44"/>
      <c r="CY407" s="44"/>
      <c r="CZ407" s="44"/>
      <c r="DA407" s="44"/>
      <c r="DB407" s="44"/>
      <c r="DC407" s="44"/>
      <c r="DD407" s="44"/>
      <c r="DE407" s="44"/>
      <c r="DF407" s="44"/>
      <c r="DG407" s="44"/>
      <c r="DH407" s="44"/>
      <c r="DI407" s="44"/>
      <c r="DJ407" s="44"/>
      <c r="DK407" s="44"/>
      <c r="DL407" s="44"/>
      <c r="DM407" s="44"/>
      <c r="DN407" s="44"/>
      <c r="DO407" s="44"/>
      <c r="DP407" s="44"/>
      <c r="DQ407" s="44"/>
      <c r="DR407" s="44"/>
      <c r="DS407" s="44"/>
      <c r="DT407" s="44"/>
      <c r="DU407" s="44"/>
      <c r="DV407" s="44"/>
      <c r="DW407" s="44"/>
      <c r="DX407" s="44"/>
      <c r="DY407" s="44"/>
      <c r="DZ407" s="44"/>
      <c r="EA407" s="44"/>
      <c r="EB407" s="44"/>
      <c r="EC407" s="44"/>
      <c r="ED407" s="44"/>
      <c r="EE407" s="44"/>
      <c r="EF407" s="44"/>
      <c r="EG407" s="44"/>
      <c r="EH407" s="44"/>
      <c r="EI407" s="44"/>
      <c r="EJ407" s="44"/>
      <c r="EK407" s="44"/>
      <c r="EL407" s="44"/>
      <c r="EM407" s="44"/>
      <c r="EN407" s="44"/>
      <c r="EO407" s="44"/>
      <c r="EP407" s="44"/>
      <c r="EQ407" s="44"/>
      <c r="ER407" s="44"/>
      <c r="ES407" s="44"/>
      <c r="ET407" s="44"/>
      <c r="EU407" s="44"/>
      <c r="EV407" s="44"/>
      <c r="EW407" s="44"/>
      <c r="EX407" s="44"/>
      <c r="EY407" s="44"/>
      <c r="EZ407" s="44"/>
      <c r="FA407" s="44"/>
      <c r="FB407" s="44"/>
      <c r="FC407" s="44"/>
      <c r="FD407" s="44"/>
      <c r="FE407" s="44"/>
      <c r="FF407" s="44"/>
      <c r="FG407" s="44"/>
      <c r="FH407" s="44"/>
      <c r="FI407" s="44"/>
      <c r="FJ407" s="44"/>
      <c r="FK407" s="44"/>
      <c r="FL407" s="44"/>
      <c r="FM407" s="44"/>
      <c r="FN407" s="44"/>
      <c r="FO407" s="44"/>
      <c r="FP407" s="44"/>
      <c r="FQ407" s="44"/>
      <c r="FR407" s="44"/>
      <c r="FS407" s="44"/>
      <c r="FT407" s="44"/>
      <c r="FU407" s="44"/>
      <c r="FV407" s="44"/>
      <c r="FW407" s="44"/>
      <c r="FX407" s="44"/>
      <c r="FY407" s="44"/>
      <c r="FZ407" s="44"/>
      <c r="GA407" s="44"/>
      <c r="GB407" s="44"/>
      <c r="GC407" s="44"/>
      <c r="GD407" s="44"/>
      <c r="GE407" s="44"/>
      <c r="GF407" s="44"/>
      <c r="GG407" s="44"/>
      <c r="GH407" s="44"/>
      <c r="GI407" s="44"/>
      <c r="GJ407" s="44"/>
      <c r="GK407" s="44"/>
      <c r="GL407" s="44"/>
      <c r="GM407" s="44"/>
      <c r="GN407" s="44"/>
      <c r="GO407" s="44"/>
      <c r="GP407" s="44"/>
      <c r="GQ407" s="44"/>
      <c r="GR407" s="44"/>
      <c r="GS407" s="44"/>
      <c r="GT407" s="44"/>
      <c r="GU407" s="44"/>
      <c r="GV407" s="44"/>
      <c r="GW407" s="44"/>
      <c r="GX407" s="44"/>
      <c r="GY407" s="44"/>
      <c r="GZ407" s="44"/>
      <c r="HA407" s="44"/>
      <c r="HB407" s="44"/>
      <c r="HC407" s="44"/>
      <c r="HD407" s="44"/>
      <c r="HE407" s="44"/>
      <c r="HF407" s="44"/>
      <c r="HG407" s="44"/>
      <c r="HH407" s="44"/>
      <c r="HI407" s="44"/>
      <c r="HJ407" s="44"/>
      <c r="HK407" s="44"/>
      <c r="HL407" s="44"/>
      <c r="HM407" s="44"/>
      <c r="HN407" s="44"/>
      <c r="HO407" s="44"/>
      <c r="HP407" s="44"/>
      <c r="HQ407" s="44"/>
      <c r="HR407" s="44"/>
      <c r="HS407" s="44"/>
      <c r="HT407" s="44"/>
      <c r="HU407" s="44"/>
      <c r="HV407" s="44"/>
      <c r="HW407" s="44"/>
      <c r="HX407" s="44"/>
      <c r="HY407" s="44"/>
      <c r="HZ407" s="44"/>
      <c r="IA407" s="44"/>
      <c r="IB407" s="44"/>
      <c r="IC407" s="44"/>
      <c r="ID407" s="44"/>
      <c r="IE407" s="44"/>
      <c r="IF407" s="44"/>
      <c r="IG407" s="44"/>
    </row>
    <row r="408" spans="1:241" s="51" customFormat="1" ht="32.25" customHeight="1">
      <c r="A408" s="140"/>
      <c r="B408" s="115">
        <v>353</v>
      </c>
      <c r="C408" s="124" t="s">
        <v>448</v>
      </c>
      <c r="D408" s="115" t="s">
        <v>874</v>
      </c>
      <c r="E408" s="124" t="s">
        <v>449</v>
      </c>
      <c r="F408" s="124" t="s">
        <v>875</v>
      </c>
      <c r="G408" s="127" t="s">
        <v>878</v>
      </c>
      <c r="H408" s="127" t="s">
        <v>869</v>
      </c>
      <c r="I408" s="115">
        <v>35</v>
      </c>
      <c r="J408" s="115">
        <v>35</v>
      </c>
      <c r="K408" s="148">
        <v>1</v>
      </c>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c r="BZ408" s="44"/>
      <c r="CA408" s="44"/>
      <c r="CB408" s="44"/>
      <c r="CC408" s="44"/>
      <c r="CD408" s="44"/>
      <c r="CE408" s="44"/>
      <c r="CF408" s="44"/>
      <c r="CG408" s="44"/>
      <c r="CH408" s="44"/>
      <c r="CI408" s="44"/>
      <c r="CJ408" s="44"/>
      <c r="CK408" s="44"/>
      <c r="CL408" s="44"/>
      <c r="CM408" s="44"/>
      <c r="CN408" s="44"/>
      <c r="CO408" s="44"/>
      <c r="CP408" s="44"/>
      <c r="CQ408" s="44"/>
      <c r="CR408" s="44"/>
      <c r="CS408" s="44"/>
      <c r="CT408" s="44"/>
      <c r="CU408" s="44"/>
      <c r="CV408" s="44"/>
      <c r="CW408" s="44"/>
      <c r="CX408" s="44"/>
      <c r="CY408" s="44"/>
      <c r="CZ408" s="44"/>
      <c r="DA408" s="44"/>
      <c r="DB408" s="44"/>
      <c r="DC408" s="44"/>
      <c r="DD408" s="44"/>
      <c r="DE408" s="44"/>
      <c r="DF408" s="44"/>
      <c r="DG408" s="44"/>
      <c r="DH408" s="44"/>
      <c r="DI408" s="44"/>
      <c r="DJ408" s="44"/>
      <c r="DK408" s="44"/>
      <c r="DL408" s="44"/>
      <c r="DM408" s="44"/>
      <c r="DN408" s="44"/>
      <c r="DO408" s="44"/>
      <c r="DP408" s="44"/>
      <c r="DQ408" s="44"/>
      <c r="DR408" s="44"/>
      <c r="DS408" s="44"/>
      <c r="DT408" s="44"/>
      <c r="DU408" s="44"/>
      <c r="DV408" s="44"/>
      <c r="DW408" s="44"/>
      <c r="DX408" s="44"/>
      <c r="DY408" s="44"/>
      <c r="DZ408" s="44"/>
      <c r="EA408" s="44"/>
      <c r="EB408" s="44"/>
      <c r="EC408" s="44"/>
      <c r="ED408" s="44"/>
      <c r="EE408" s="44"/>
      <c r="EF408" s="44"/>
      <c r="EG408" s="44"/>
      <c r="EH408" s="44"/>
      <c r="EI408" s="44"/>
      <c r="EJ408" s="44"/>
      <c r="EK408" s="44"/>
      <c r="EL408" s="44"/>
      <c r="EM408" s="44"/>
      <c r="EN408" s="44"/>
      <c r="EO408" s="44"/>
      <c r="EP408" s="44"/>
      <c r="EQ408" s="44"/>
      <c r="ER408" s="44"/>
      <c r="ES408" s="44"/>
      <c r="ET408" s="44"/>
      <c r="EU408" s="44"/>
      <c r="EV408" s="44"/>
      <c r="EW408" s="44"/>
      <c r="EX408" s="44"/>
      <c r="EY408" s="44"/>
      <c r="EZ408" s="44"/>
      <c r="FA408" s="44"/>
      <c r="FB408" s="44"/>
      <c r="FC408" s="44"/>
      <c r="FD408" s="44"/>
      <c r="FE408" s="44"/>
      <c r="FF408" s="44"/>
      <c r="FG408" s="44"/>
      <c r="FH408" s="44"/>
      <c r="FI408" s="44"/>
      <c r="FJ408" s="44"/>
      <c r="FK408" s="44"/>
      <c r="FL408" s="44"/>
      <c r="FM408" s="44"/>
      <c r="FN408" s="44"/>
      <c r="FO408" s="44"/>
      <c r="FP408" s="44"/>
      <c r="FQ408" s="44"/>
      <c r="FR408" s="44"/>
      <c r="FS408" s="44"/>
      <c r="FT408" s="44"/>
      <c r="FU408" s="44"/>
      <c r="FV408" s="44"/>
      <c r="FW408" s="44"/>
      <c r="FX408" s="44"/>
      <c r="FY408" s="44"/>
      <c r="FZ408" s="44"/>
      <c r="GA408" s="44"/>
      <c r="GB408" s="44"/>
      <c r="GC408" s="44"/>
      <c r="GD408" s="44"/>
      <c r="GE408" s="44"/>
      <c r="GF408" s="44"/>
      <c r="GG408" s="44"/>
      <c r="GH408" s="44"/>
      <c r="GI408" s="44"/>
      <c r="GJ408" s="44"/>
      <c r="GK408" s="44"/>
      <c r="GL408" s="44"/>
      <c r="GM408" s="44"/>
      <c r="GN408" s="44"/>
      <c r="GO408" s="44"/>
      <c r="GP408" s="44"/>
      <c r="GQ408" s="44"/>
      <c r="GR408" s="44"/>
      <c r="GS408" s="44"/>
      <c r="GT408" s="44"/>
      <c r="GU408" s="44"/>
      <c r="GV408" s="44"/>
      <c r="GW408" s="44"/>
      <c r="GX408" s="44"/>
      <c r="GY408" s="44"/>
      <c r="GZ408" s="44"/>
      <c r="HA408" s="44"/>
      <c r="HB408" s="44"/>
      <c r="HC408" s="44"/>
      <c r="HD408" s="44"/>
      <c r="HE408" s="44"/>
      <c r="HF408" s="44"/>
      <c r="HG408" s="44"/>
      <c r="HH408" s="44"/>
      <c r="HI408" s="44"/>
      <c r="HJ408" s="44"/>
      <c r="HK408" s="44"/>
      <c r="HL408" s="44"/>
      <c r="HM408" s="44"/>
      <c r="HN408" s="44"/>
      <c r="HO408" s="44"/>
      <c r="HP408" s="44"/>
      <c r="HQ408" s="44"/>
      <c r="HR408" s="44"/>
      <c r="HS408" s="44"/>
      <c r="HT408" s="44"/>
      <c r="HU408" s="44"/>
      <c r="HV408" s="44"/>
      <c r="HW408" s="44"/>
      <c r="HX408" s="44"/>
      <c r="HY408" s="44"/>
      <c r="HZ408" s="44"/>
      <c r="IA408" s="44"/>
      <c r="IB408" s="44"/>
      <c r="IC408" s="44"/>
      <c r="ID408" s="44"/>
      <c r="IE408" s="44"/>
      <c r="IF408" s="44"/>
      <c r="IG408" s="44"/>
    </row>
    <row r="409" spans="1:241" s="36" customFormat="1" ht="24" customHeight="1">
      <c r="A409" s="112" t="s">
        <v>356</v>
      </c>
      <c r="B409" s="129"/>
      <c r="C409" s="112"/>
      <c r="D409" s="129"/>
      <c r="E409" s="112"/>
      <c r="F409" s="112"/>
      <c r="G409" s="129"/>
      <c r="H409" s="129"/>
      <c r="I409" s="129">
        <f>SUM(I410,I411,I412,I418,I419)</f>
        <v>20.5</v>
      </c>
      <c r="J409" s="129">
        <f>SUM(J410,J411,J412,J418,J419)</f>
        <v>19</v>
      </c>
      <c r="K409" s="130">
        <f>SUM(K410,K411,K412,K418,K419)</f>
        <v>7</v>
      </c>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c r="DR409" s="20"/>
      <c r="DS409" s="20"/>
      <c r="DT409" s="20"/>
      <c r="DU409" s="20"/>
      <c r="DV409" s="20"/>
      <c r="DW409" s="20"/>
      <c r="DX409" s="20"/>
      <c r="DY409" s="20"/>
      <c r="DZ409" s="20"/>
      <c r="EA409" s="20"/>
      <c r="EB409" s="20"/>
      <c r="EC409" s="20"/>
      <c r="ED409" s="20"/>
      <c r="EE409" s="20"/>
      <c r="EF409" s="20"/>
      <c r="EG409" s="20"/>
      <c r="EH409" s="20"/>
      <c r="EI409" s="20"/>
      <c r="EJ409" s="20"/>
      <c r="EK409" s="20"/>
      <c r="EL409" s="20"/>
      <c r="EM409" s="20"/>
      <c r="EN409" s="20"/>
      <c r="EO409" s="20"/>
      <c r="EP409" s="20"/>
      <c r="EQ409" s="20"/>
      <c r="ER409" s="20"/>
      <c r="ES409" s="20"/>
      <c r="ET409" s="20"/>
      <c r="EU409" s="20"/>
      <c r="EV409" s="20"/>
      <c r="EW409" s="20"/>
      <c r="EX409" s="20"/>
      <c r="EY409" s="20"/>
      <c r="EZ409" s="20"/>
      <c r="FA409" s="20"/>
      <c r="FB409" s="20"/>
      <c r="FC409" s="20"/>
      <c r="FD409" s="20"/>
      <c r="FE409" s="20"/>
      <c r="FF409" s="20"/>
      <c r="FG409" s="20"/>
      <c r="FH409" s="20"/>
      <c r="FI409" s="20"/>
      <c r="FJ409" s="20"/>
      <c r="FK409" s="20"/>
      <c r="FL409" s="20"/>
      <c r="FM409" s="20"/>
      <c r="FN409" s="20"/>
      <c r="FO409" s="20"/>
      <c r="FP409" s="20"/>
      <c r="FQ409" s="20"/>
      <c r="FR409" s="20"/>
      <c r="FS409" s="20"/>
      <c r="FT409" s="20"/>
      <c r="FU409" s="20"/>
      <c r="FV409" s="20"/>
      <c r="FW409" s="20"/>
      <c r="FX409" s="20"/>
      <c r="FY409" s="20"/>
      <c r="FZ409" s="20"/>
      <c r="GA409" s="20"/>
      <c r="GB409" s="20"/>
      <c r="GC409" s="20"/>
      <c r="GD409" s="20"/>
      <c r="GE409" s="20"/>
      <c r="GF409" s="20"/>
      <c r="GG409" s="20"/>
      <c r="GH409" s="20"/>
      <c r="GI409" s="20"/>
      <c r="GJ409" s="20"/>
      <c r="GK409" s="20"/>
      <c r="GL409" s="20"/>
      <c r="GM409" s="20"/>
      <c r="GN409" s="20"/>
      <c r="GO409" s="20"/>
      <c r="GP409" s="20"/>
      <c r="GQ409" s="20"/>
      <c r="GR409" s="20"/>
      <c r="GS409" s="20"/>
      <c r="GT409" s="20"/>
      <c r="GU409" s="20"/>
      <c r="GV409" s="20"/>
      <c r="GW409" s="20"/>
      <c r="GX409" s="20"/>
      <c r="GY409" s="20"/>
      <c r="GZ409" s="20"/>
      <c r="HA409" s="20"/>
      <c r="HB409" s="20"/>
      <c r="HC409" s="20"/>
      <c r="HD409" s="20"/>
      <c r="HE409" s="20"/>
      <c r="HF409" s="20"/>
      <c r="HG409" s="20"/>
      <c r="HH409" s="20"/>
      <c r="HI409" s="20"/>
      <c r="HJ409" s="20"/>
      <c r="HK409" s="20"/>
      <c r="HL409" s="20"/>
      <c r="HM409" s="20"/>
      <c r="HN409" s="20"/>
      <c r="HO409" s="20"/>
      <c r="HP409" s="20"/>
      <c r="HQ409" s="20"/>
      <c r="HR409" s="20"/>
      <c r="HS409" s="20"/>
      <c r="HT409" s="20"/>
      <c r="HU409" s="20"/>
      <c r="HV409" s="20"/>
      <c r="HW409" s="20"/>
      <c r="HX409" s="20"/>
      <c r="HY409" s="20"/>
      <c r="HZ409" s="20"/>
      <c r="IA409" s="20"/>
      <c r="IB409" s="20"/>
      <c r="IC409" s="20"/>
      <c r="ID409" s="20"/>
      <c r="IE409" s="20"/>
      <c r="IF409" s="20"/>
      <c r="IG409" s="20"/>
    </row>
    <row r="410" spans="1:241" s="36" customFormat="1" ht="24" customHeight="1">
      <c r="A410" s="112" t="s">
        <v>357</v>
      </c>
      <c r="B410" s="129"/>
      <c r="C410" s="112"/>
      <c r="D410" s="129"/>
      <c r="E410" s="112"/>
      <c r="F410" s="112"/>
      <c r="G410" s="129"/>
      <c r="H410" s="129"/>
      <c r="I410" s="129"/>
      <c r="J410" s="129"/>
      <c r="K410" s="132"/>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0"/>
      <c r="DL410" s="20"/>
      <c r="DM410" s="20"/>
      <c r="DN410" s="20"/>
      <c r="DO410" s="20"/>
      <c r="DP410" s="20"/>
      <c r="DQ410" s="20"/>
      <c r="DR410" s="20"/>
      <c r="DS410" s="20"/>
      <c r="DT410" s="20"/>
      <c r="DU410" s="20"/>
      <c r="DV410" s="20"/>
      <c r="DW410" s="20"/>
      <c r="DX410" s="20"/>
      <c r="DY410" s="20"/>
      <c r="DZ410" s="20"/>
      <c r="EA410" s="20"/>
      <c r="EB410" s="20"/>
      <c r="EC410" s="20"/>
      <c r="ED410" s="20"/>
      <c r="EE410" s="20"/>
      <c r="EF410" s="20"/>
      <c r="EG410" s="20"/>
      <c r="EH410" s="20"/>
      <c r="EI410" s="20"/>
      <c r="EJ410" s="20"/>
      <c r="EK410" s="20"/>
      <c r="EL410" s="20"/>
      <c r="EM410" s="20"/>
      <c r="EN410" s="20"/>
      <c r="EO410" s="20"/>
      <c r="EP410" s="20"/>
      <c r="EQ410" s="20"/>
      <c r="ER410" s="20"/>
      <c r="ES410" s="20"/>
      <c r="ET410" s="20"/>
      <c r="EU410" s="20"/>
      <c r="EV410" s="20"/>
      <c r="EW410" s="20"/>
      <c r="EX410" s="20"/>
      <c r="EY410" s="20"/>
      <c r="EZ410" s="20"/>
      <c r="FA410" s="20"/>
      <c r="FB410" s="20"/>
      <c r="FC410" s="20"/>
      <c r="FD410" s="20"/>
      <c r="FE410" s="20"/>
      <c r="FF410" s="20"/>
      <c r="FG410" s="20"/>
      <c r="FH410" s="20"/>
      <c r="FI410" s="20"/>
      <c r="FJ410" s="20"/>
      <c r="FK410" s="20"/>
      <c r="FL410" s="20"/>
      <c r="FM410" s="20"/>
      <c r="FN410" s="20"/>
      <c r="FO410" s="20"/>
      <c r="FP410" s="20"/>
      <c r="FQ410" s="20"/>
      <c r="FR410" s="20"/>
      <c r="FS410" s="20"/>
      <c r="FT410" s="20"/>
      <c r="FU410" s="20"/>
      <c r="FV410" s="20"/>
      <c r="FW410" s="20"/>
      <c r="FX410" s="20"/>
      <c r="FY410" s="20"/>
      <c r="FZ410" s="20"/>
      <c r="GA410" s="20"/>
      <c r="GB410" s="20"/>
      <c r="GC410" s="20"/>
      <c r="GD410" s="20"/>
      <c r="GE410" s="20"/>
      <c r="GF410" s="20"/>
      <c r="GG410" s="20"/>
      <c r="GH410" s="20"/>
      <c r="GI410" s="20"/>
      <c r="GJ410" s="20"/>
      <c r="GK410" s="20"/>
      <c r="GL410" s="20"/>
      <c r="GM410" s="20"/>
      <c r="GN410" s="20"/>
      <c r="GO410" s="20"/>
      <c r="GP410" s="20"/>
      <c r="GQ410" s="20"/>
      <c r="GR410" s="20"/>
      <c r="GS410" s="20"/>
      <c r="GT410" s="20"/>
      <c r="GU410" s="20"/>
      <c r="GV410" s="20"/>
      <c r="GW410" s="20"/>
      <c r="GX410" s="20"/>
      <c r="GY410" s="20"/>
      <c r="GZ410" s="20"/>
      <c r="HA410" s="20"/>
      <c r="HB410" s="20"/>
      <c r="HC410" s="20"/>
      <c r="HD410" s="20"/>
      <c r="HE410" s="20"/>
      <c r="HF410" s="20"/>
      <c r="HG410" s="20"/>
      <c r="HH410" s="20"/>
      <c r="HI410" s="20"/>
      <c r="HJ410" s="20"/>
      <c r="HK410" s="20"/>
      <c r="HL410" s="20"/>
      <c r="HM410" s="20"/>
      <c r="HN410" s="20"/>
      <c r="HO410" s="20"/>
      <c r="HP410" s="20"/>
      <c r="HQ410" s="20"/>
      <c r="HR410" s="20"/>
      <c r="HS410" s="20"/>
      <c r="HT410" s="20"/>
      <c r="HU410" s="20"/>
      <c r="HV410" s="20"/>
      <c r="HW410" s="20"/>
      <c r="HX410" s="20"/>
      <c r="HY410" s="20"/>
      <c r="HZ410" s="20"/>
      <c r="IA410" s="20"/>
      <c r="IB410" s="20"/>
      <c r="IC410" s="20"/>
      <c r="ID410" s="20"/>
      <c r="IE410" s="20"/>
      <c r="IF410" s="20"/>
      <c r="IG410" s="20"/>
    </row>
    <row r="411" spans="1:241" s="36" customFormat="1" ht="24" customHeight="1">
      <c r="A411" s="112" t="s">
        <v>818</v>
      </c>
      <c r="B411" s="129"/>
      <c r="C411" s="112"/>
      <c r="D411" s="129"/>
      <c r="E411" s="112"/>
      <c r="F411" s="112"/>
      <c r="G411" s="129"/>
      <c r="H411" s="129"/>
      <c r="I411" s="129"/>
      <c r="J411" s="129"/>
      <c r="K411" s="132"/>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0"/>
      <c r="DL411" s="20"/>
      <c r="DM411" s="20"/>
      <c r="DN411" s="20"/>
      <c r="DO411" s="20"/>
      <c r="DP411" s="20"/>
      <c r="DQ411" s="20"/>
      <c r="DR411" s="20"/>
      <c r="DS411" s="20"/>
      <c r="DT411" s="20"/>
      <c r="DU411" s="20"/>
      <c r="DV411" s="20"/>
      <c r="DW411" s="20"/>
      <c r="DX411" s="20"/>
      <c r="DY411" s="20"/>
      <c r="DZ411" s="20"/>
      <c r="EA411" s="20"/>
      <c r="EB411" s="20"/>
      <c r="EC411" s="20"/>
      <c r="ED411" s="20"/>
      <c r="EE411" s="20"/>
      <c r="EF411" s="20"/>
      <c r="EG411" s="20"/>
      <c r="EH411" s="20"/>
      <c r="EI411" s="20"/>
      <c r="EJ411" s="20"/>
      <c r="EK411" s="20"/>
      <c r="EL411" s="20"/>
      <c r="EM411" s="20"/>
      <c r="EN411" s="20"/>
      <c r="EO411" s="20"/>
      <c r="EP411" s="20"/>
      <c r="EQ411" s="20"/>
      <c r="ER411" s="20"/>
      <c r="ES411" s="20"/>
      <c r="ET411" s="20"/>
      <c r="EU411" s="20"/>
      <c r="EV411" s="20"/>
      <c r="EW411" s="20"/>
      <c r="EX411" s="20"/>
      <c r="EY411" s="20"/>
      <c r="EZ411" s="20"/>
      <c r="FA411" s="20"/>
      <c r="FB411" s="20"/>
      <c r="FC411" s="20"/>
      <c r="FD411" s="20"/>
      <c r="FE411" s="20"/>
      <c r="FF411" s="20"/>
      <c r="FG411" s="20"/>
      <c r="FH411" s="20"/>
      <c r="FI411" s="20"/>
      <c r="FJ411" s="20"/>
      <c r="FK411" s="20"/>
      <c r="FL411" s="20"/>
      <c r="FM411" s="20"/>
      <c r="FN411" s="20"/>
      <c r="FO411" s="20"/>
      <c r="FP411" s="20"/>
      <c r="FQ411" s="20"/>
      <c r="FR411" s="20"/>
      <c r="FS411" s="20"/>
      <c r="FT411" s="20"/>
      <c r="FU411" s="20"/>
      <c r="FV411" s="20"/>
      <c r="FW411" s="20"/>
      <c r="FX411" s="20"/>
      <c r="FY411" s="20"/>
      <c r="FZ411" s="20"/>
      <c r="GA411" s="20"/>
      <c r="GB411" s="20"/>
      <c r="GC411" s="20"/>
      <c r="GD411" s="20"/>
      <c r="GE411" s="20"/>
      <c r="GF411" s="20"/>
      <c r="GG411" s="20"/>
      <c r="GH411" s="20"/>
      <c r="GI411" s="20"/>
      <c r="GJ411" s="20"/>
      <c r="GK411" s="20"/>
      <c r="GL411" s="20"/>
      <c r="GM411" s="20"/>
      <c r="GN411" s="20"/>
      <c r="GO411" s="20"/>
      <c r="GP411" s="20"/>
      <c r="GQ411" s="20"/>
      <c r="GR411" s="20"/>
      <c r="GS411" s="20"/>
      <c r="GT411" s="20"/>
      <c r="GU411" s="20"/>
      <c r="GV411" s="20"/>
      <c r="GW411" s="20"/>
      <c r="GX411" s="20"/>
      <c r="GY411" s="20"/>
      <c r="GZ411" s="20"/>
      <c r="HA411" s="20"/>
      <c r="HB411" s="20"/>
      <c r="HC411" s="20"/>
      <c r="HD411" s="20"/>
      <c r="HE411" s="20"/>
      <c r="HF411" s="20"/>
      <c r="HG411" s="20"/>
      <c r="HH411" s="20"/>
      <c r="HI411" s="20"/>
      <c r="HJ411" s="20"/>
      <c r="HK411" s="20"/>
      <c r="HL411" s="20"/>
      <c r="HM411" s="20"/>
      <c r="HN411" s="20"/>
      <c r="HO411" s="20"/>
      <c r="HP411" s="20"/>
      <c r="HQ411" s="20"/>
      <c r="HR411" s="20"/>
      <c r="HS411" s="20"/>
      <c r="HT411" s="20"/>
      <c r="HU411" s="20"/>
      <c r="HV411" s="20"/>
      <c r="HW411" s="20"/>
      <c r="HX411" s="20"/>
      <c r="HY411" s="20"/>
      <c r="HZ411" s="20"/>
      <c r="IA411" s="20"/>
      <c r="IB411" s="20"/>
      <c r="IC411" s="20"/>
      <c r="ID411" s="20"/>
      <c r="IE411" s="20"/>
      <c r="IF411" s="20"/>
      <c r="IG411" s="20"/>
    </row>
    <row r="412" spans="1:241" s="36" customFormat="1" ht="24" customHeight="1">
      <c r="A412" s="112" t="s">
        <v>819</v>
      </c>
      <c r="B412" s="129"/>
      <c r="C412" s="112"/>
      <c r="D412" s="129"/>
      <c r="E412" s="112"/>
      <c r="F412" s="112"/>
      <c r="G412" s="129"/>
      <c r="H412" s="129"/>
      <c r="I412" s="129">
        <f>SUM(I413:I417)</f>
        <v>9.5</v>
      </c>
      <c r="J412" s="129">
        <f>SUM(J413:J417)</f>
        <v>8</v>
      </c>
      <c r="K412" s="130">
        <f>SUM(K413:K417)</f>
        <v>5</v>
      </c>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20"/>
      <c r="EB412" s="20"/>
      <c r="EC412" s="20"/>
      <c r="ED412" s="20"/>
      <c r="EE412" s="20"/>
      <c r="EF412" s="20"/>
      <c r="EG412" s="20"/>
      <c r="EH412" s="20"/>
      <c r="EI412" s="20"/>
      <c r="EJ412" s="20"/>
      <c r="EK412" s="20"/>
      <c r="EL412" s="20"/>
      <c r="EM412" s="20"/>
      <c r="EN412" s="20"/>
      <c r="EO412" s="20"/>
      <c r="EP412" s="20"/>
      <c r="EQ412" s="20"/>
      <c r="ER412" s="20"/>
      <c r="ES412" s="20"/>
      <c r="ET412" s="20"/>
      <c r="EU412" s="20"/>
      <c r="EV412" s="20"/>
      <c r="EW412" s="20"/>
      <c r="EX412" s="20"/>
      <c r="EY412" s="20"/>
      <c r="EZ412" s="20"/>
      <c r="FA412" s="20"/>
      <c r="FB412" s="20"/>
      <c r="FC412" s="20"/>
      <c r="FD412" s="20"/>
      <c r="FE412" s="20"/>
      <c r="FF412" s="20"/>
      <c r="FG412" s="20"/>
      <c r="FH412" s="20"/>
      <c r="FI412" s="20"/>
      <c r="FJ412" s="20"/>
      <c r="FK412" s="20"/>
      <c r="FL412" s="20"/>
      <c r="FM412" s="20"/>
      <c r="FN412" s="20"/>
      <c r="FO412" s="20"/>
      <c r="FP412" s="20"/>
      <c r="FQ412" s="20"/>
      <c r="FR412" s="20"/>
      <c r="FS412" s="20"/>
      <c r="FT412" s="20"/>
      <c r="FU412" s="20"/>
      <c r="FV412" s="20"/>
      <c r="FW412" s="20"/>
      <c r="FX412" s="20"/>
      <c r="FY412" s="20"/>
      <c r="FZ412" s="20"/>
      <c r="GA412" s="20"/>
      <c r="GB412" s="20"/>
      <c r="GC412" s="20"/>
      <c r="GD412" s="20"/>
      <c r="GE412" s="20"/>
      <c r="GF412" s="20"/>
      <c r="GG412" s="20"/>
      <c r="GH412" s="20"/>
      <c r="GI412" s="20"/>
      <c r="GJ412" s="20"/>
      <c r="GK412" s="20"/>
      <c r="GL412" s="20"/>
      <c r="GM412" s="20"/>
      <c r="GN412" s="20"/>
      <c r="GO412" s="20"/>
      <c r="GP412" s="20"/>
      <c r="GQ412" s="20"/>
      <c r="GR412" s="20"/>
      <c r="GS412" s="20"/>
      <c r="GT412" s="20"/>
      <c r="GU412" s="20"/>
      <c r="GV412" s="20"/>
      <c r="GW412" s="20"/>
      <c r="GX412" s="20"/>
      <c r="GY412" s="20"/>
      <c r="GZ412" s="20"/>
      <c r="HA412" s="20"/>
      <c r="HB412" s="20"/>
      <c r="HC412" s="20"/>
      <c r="HD412" s="20"/>
      <c r="HE412" s="20"/>
      <c r="HF412" s="20"/>
      <c r="HG412" s="20"/>
      <c r="HH412" s="20"/>
      <c r="HI412" s="20"/>
      <c r="HJ412" s="20"/>
      <c r="HK412" s="20"/>
      <c r="HL412" s="20"/>
      <c r="HM412" s="20"/>
      <c r="HN412" s="20"/>
      <c r="HO412" s="20"/>
      <c r="HP412" s="20"/>
      <c r="HQ412" s="20"/>
      <c r="HR412" s="20"/>
      <c r="HS412" s="20"/>
      <c r="HT412" s="20"/>
      <c r="HU412" s="20"/>
      <c r="HV412" s="20"/>
      <c r="HW412" s="20"/>
      <c r="HX412" s="20"/>
      <c r="HY412" s="20"/>
      <c r="HZ412" s="20"/>
      <c r="IA412" s="20"/>
      <c r="IB412" s="20"/>
      <c r="IC412" s="20"/>
      <c r="ID412" s="20"/>
      <c r="IE412" s="20"/>
      <c r="IF412" s="20"/>
      <c r="IG412" s="20"/>
    </row>
    <row r="413" spans="1:11" s="20" customFormat="1" ht="36.75" customHeight="1">
      <c r="A413" s="131"/>
      <c r="B413" s="115">
        <v>354</v>
      </c>
      <c r="C413" s="114" t="s">
        <v>531</v>
      </c>
      <c r="D413" s="115" t="s">
        <v>874</v>
      </c>
      <c r="E413" s="114" t="s">
        <v>532</v>
      </c>
      <c r="F413" s="114" t="s">
        <v>875</v>
      </c>
      <c r="G413" s="127" t="s">
        <v>878</v>
      </c>
      <c r="H413" s="115" t="s">
        <v>869</v>
      </c>
      <c r="I413" s="115">
        <v>1.5</v>
      </c>
      <c r="J413" s="127">
        <v>1.5</v>
      </c>
      <c r="K413" s="132">
        <v>1</v>
      </c>
    </row>
    <row r="414" spans="1:241" s="36" customFormat="1" ht="37.5" customHeight="1">
      <c r="A414" s="140"/>
      <c r="B414" s="115">
        <v>355</v>
      </c>
      <c r="C414" s="117" t="s">
        <v>533</v>
      </c>
      <c r="D414" s="115" t="s">
        <v>874</v>
      </c>
      <c r="E414" s="114" t="s">
        <v>534</v>
      </c>
      <c r="F414" s="114" t="s">
        <v>875</v>
      </c>
      <c r="G414" s="127" t="s">
        <v>878</v>
      </c>
      <c r="H414" s="127" t="s">
        <v>869</v>
      </c>
      <c r="I414" s="113">
        <v>1</v>
      </c>
      <c r="J414" s="127">
        <v>1</v>
      </c>
      <c r="K414" s="132">
        <v>1</v>
      </c>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c r="DK414" s="20"/>
      <c r="DL414" s="20"/>
      <c r="DM414" s="20"/>
      <c r="DN414" s="20"/>
      <c r="DO414" s="20"/>
      <c r="DP414" s="20"/>
      <c r="DQ414" s="20"/>
      <c r="DR414" s="20"/>
      <c r="DS414" s="20"/>
      <c r="DT414" s="20"/>
      <c r="DU414" s="20"/>
      <c r="DV414" s="20"/>
      <c r="DW414" s="20"/>
      <c r="DX414" s="20"/>
      <c r="DY414" s="20"/>
      <c r="DZ414" s="20"/>
      <c r="EA414" s="20"/>
      <c r="EB414" s="20"/>
      <c r="EC414" s="20"/>
      <c r="ED414" s="20"/>
      <c r="EE414" s="20"/>
      <c r="EF414" s="20"/>
      <c r="EG414" s="20"/>
      <c r="EH414" s="20"/>
      <c r="EI414" s="20"/>
      <c r="EJ414" s="20"/>
      <c r="EK414" s="20"/>
      <c r="EL414" s="20"/>
      <c r="EM414" s="20"/>
      <c r="EN414" s="20"/>
      <c r="EO414" s="20"/>
      <c r="EP414" s="20"/>
      <c r="EQ414" s="20"/>
      <c r="ER414" s="20"/>
      <c r="ES414" s="20"/>
      <c r="ET414" s="20"/>
      <c r="EU414" s="20"/>
      <c r="EV414" s="20"/>
      <c r="EW414" s="20"/>
      <c r="EX414" s="20"/>
      <c r="EY414" s="20"/>
      <c r="EZ414" s="20"/>
      <c r="FA414" s="20"/>
      <c r="FB414" s="20"/>
      <c r="FC414" s="20"/>
      <c r="FD414" s="20"/>
      <c r="FE414" s="20"/>
      <c r="FF414" s="20"/>
      <c r="FG414" s="20"/>
      <c r="FH414" s="20"/>
      <c r="FI414" s="20"/>
      <c r="FJ414" s="20"/>
      <c r="FK414" s="20"/>
      <c r="FL414" s="20"/>
      <c r="FM414" s="20"/>
      <c r="FN414" s="20"/>
      <c r="FO414" s="20"/>
      <c r="FP414" s="20"/>
      <c r="FQ414" s="20"/>
      <c r="FR414" s="20"/>
      <c r="FS414" s="20"/>
      <c r="FT414" s="20"/>
      <c r="FU414" s="20"/>
      <c r="FV414" s="20"/>
      <c r="FW414" s="20"/>
      <c r="FX414" s="20"/>
      <c r="FY414" s="20"/>
      <c r="FZ414" s="20"/>
      <c r="GA414" s="20"/>
      <c r="GB414" s="20"/>
      <c r="GC414" s="20"/>
      <c r="GD414" s="20"/>
      <c r="GE414" s="20"/>
      <c r="GF414" s="20"/>
      <c r="GG414" s="20"/>
      <c r="GH414" s="20"/>
      <c r="GI414" s="20"/>
      <c r="GJ414" s="20"/>
      <c r="GK414" s="20"/>
      <c r="GL414" s="20"/>
      <c r="GM414" s="20"/>
      <c r="GN414" s="20"/>
      <c r="GO414" s="20"/>
      <c r="GP414" s="20"/>
      <c r="GQ414" s="20"/>
      <c r="GR414" s="20"/>
      <c r="GS414" s="20"/>
      <c r="GT414" s="20"/>
      <c r="GU414" s="20"/>
      <c r="GV414" s="20"/>
      <c r="GW414" s="20"/>
      <c r="GX414" s="20"/>
      <c r="GY414" s="20"/>
      <c r="GZ414" s="20"/>
      <c r="HA414" s="20"/>
      <c r="HB414" s="20"/>
      <c r="HC414" s="20"/>
      <c r="HD414" s="20"/>
      <c r="HE414" s="20"/>
      <c r="HF414" s="20"/>
      <c r="HG414" s="20"/>
      <c r="HH414" s="20"/>
      <c r="HI414" s="20"/>
      <c r="HJ414" s="20"/>
      <c r="HK414" s="20"/>
      <c r="HL414" s="20"/>
      <c r="HM414" s="20"/>
      <c r="HN414" s="20"/>
      <c r="HO414" s="20"/>
      <c r="HP414" s="20"/>
      <c r="HQ414" s="20"/>
      <c r="HR414" s="20"/>
      <c r="HS414" s="20"/>
      <c r="HT414" s="20"/>
      <c r="HU414" s="20"/>
      <c r="HV414" s="20"/>
      <c r="HW414" s="20"/>
      <c r="HX414" s="20"/>
      <c r="HY414" s="20"/>
      <c r="HZ414" s="20"/>
      <c r="IA414" s="20"/>
      <c r="IB414" s="20"/>
      <c r="IC414" s="20"/>
      <c r="ID414" s="20"/>
      <c r="IE414" s="20"/>
      <c r="IF414" s="20"/>
      <c r="IG414" s="20"/>
    </row>
    <row r="415" spans="1:11" ht="60">
      <c r="A415" s="131"/>
      <c r="B415" s="115">
        <v>356</v>
      </c>
      <c r="C415" s="114" t="s">
        <v>535</v>
      </c>
      <c r="D415" s="115" t="s">
        <v>874</v>
      </c>
      <c r="E415" s="114" t="s">
        <v>536</v>
      </c>
      <c r="F415" s="124" t="s">
        <v>875</v>
      </c>
      <c r="G415" s="115" t="s">
        <v>878</v>
      </c>
      <c r="H415" s="115" t="s">
        <v>869</v>
      </c>
      <c r="I415" s="115">
        <v>1.5</v>
      </c>
      <c r="J415" s="115">
        <v>1.5</v>
      </c>
      <c r="K415" s="132">
        <v>1</v>
      </c>
    </row>
    <row r="416" spans="1:11" ht="36.75" customHeight="1">
      <c r="A416" s="131"/>
      <c r="B416" s="115">
        <v>357</v>
      </c>
      <c r="C416" s="114" t="s">
        <v>537</v>
      </c>
      <c r="D416" s="115" t="s">
        <v>874</v>
      </c>
      <c r="E416" s="114" t="s">
        <v>538</v>
      </c>
      <c r="F416" s="124" t="s">
        <v>875</v>
      </c>
      <c r="G416" s="115" t="s">
        <v>878</v>
      </c>
      <c r="H416" s="115" t="s">
        <v>869</v>
      </c>
      <c r="I416" s="115">
        <v>1</v>
      </c>
      <c r="J416" s="115">
        <v>1</v>
      </c>
      <c r="K416" s="132">
        <v>1</v>
      </c>
    </row>
    <row r="417" spans="1:11" s="20" customFormat="1" ht="37.5" customHeight="1">
      <c r="A417" s="131"/>
      <c r="B417" s="115">
        <v>358</v>
      </c>
      <c r="C417" s="124" t="s">
        <v>539</v>
      </c>
      <c r="D417" s="115" t="s">
        <v>874</v>
      </c>
      <c r="E417" s="124" t="s">
        <v>540</v>
      </c>
      <c r="F417" s="124" t="s">
        <v>875</v>
      </c>
      <c r="G417" s="127" t="s">
        <v>862</v>
      </c>
      <c r="H417" s="127" t="s">
        <v>866</v>
      </c>
      <c r="I417" s="115">
        <v>4.5</v>
      </c>
      <c r="J417" s="115">
        <v>3</v>
      </c>
      <c r="K417" s="132">
        <v>1</v>
      </c>
    </row>
    <row r="418" spans="1:241" s="36" customFormat="1" ht="24" customHeight="1">
      <c r="A418" s="112" t="s">
        <v>820</v>
      </c>
      <c r="B418" s="129"/>
      <c r="C418" s="112"/>
      <c r="D418" s="129"/>
      <c r="E418" s="112"/>
      <c r="F418" s="112"/>
      <c r="G418" s="129"/>
      <c r="H418" s="129"/>
      <c r="I418" s="129"/>
      <c r="J418" s="129"/>
      <c r="K418" s="132"/>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c r="DK418" s="20"/>
      <c r="DL418" s="20"/>
      <c r="DM418" s="20"/>
      <c r="DN418" s="20"/>
      <c r="DO418" s="20"/>
      <c r="DP418" s="20"/>
      <c r="DQ418" s="20"/>
      <c r="DR418" s="20"/>
      <c r="DS418" s="20"/>
      <c r="DT418" s="20"/>
      <c r="DU418" s="20"/>
      <c r="DV418" s="20"/>
      <c r="DW418" s="20"/>
      <c r="DX418" s="20"/>
      <c r="DY418" s="20"/>
      <c r="DZ418" s="20"/>
      <c r="EA418" s="20"/>
      <c r="EB418" s="20"/>
      <c r="EC418" s="20"/>
      <c r="ED418" s="20"/>
      <c r="EE418" s="20"/>
      <c r="EF418" s="20"/>
      <c r="EG418" s="20"/>
      <c r="EH418" s="20"/>
      <c r="EI418" s="20"/>
      <c r="EJ418" s="20"/>
      <c r="EK418" s="20"/>
      <c r="EL418" s="20"/>
      <c r="EM418" s="20"/>
      <c r="EN418" s="20"/>
      <c r="EO418" s="20"/>
      <c r="EP418" s="20"/>
      <c r="EQ418" s="20"/>
      <c r="ER418" s="20"/>
      <c r="ES418" s="20"/>
      <c r="ET418" s="20"/>
      <c r="EU418" s="20"/>
      <c r="EV418" s="20"/>
      <c r="EW418" s="20"/>
      <c r="EX418" s="20"/>
      <c r="EY418" s="20"/>
      <c r="EZ418" s="20"/>
      <c r="FA418" s="20"/>
      <c r="FB418" s="20"/>
      <c r="FC418" s="20"/>
      <c r="FD418" s="20"/>
      <c r="FE418" s="20"/>
      <c r="FF418" s="20"/>
      <c r="FG418" s="20"/>
      <c r="FH418" s="20"/>
      <c r="FI418" s="20"/>
      <c r="FJ418" s="20"/>
      <c r="FK418" s="20"/>
      <c r="FL418" s="20"/>
      <c r="FM418" s="20"/>
      <c r="FN418" s="20"/>
      <c r="FO418" s="20"/>
      <c r="FP418" s="20"/>
      <c r="FQ418" s="20"/>
      <c r="FR418" s="20"/>
      <c r="FS418" s="20"/>
      <c r="FT418" s="20"/>
      <c r="FU418" s="20"/>
      <c r="FV418" s="20"/>
      <c r="FW418" s="20"/>
      <c r="FX418" s="20"/>
      <c r="FY418" s="20"/>
      <c r="FZ418" s="20"/>
      <c r="GA418" s="20"/>
      <c r="GB418" s="20"/>
      <c r="GC418" s="20"/>
      <c r="GD418" s="20"/>
      <c r="GE418" s="20"/>
      <c r="GF418" s="20"/>
      <c r="GG418" s="20"/>
      <c r="GH418" s="20"/>
      <c r="GI418" s="20"/>
      <c r="GJ418" s="20"/>
      <c r="GK418" s="20"/>
      <c r="GL418" s="20"/>
      <c r="GM418" s="20"/>
      <c r="GN418" s="20"/>
      <c r="GO418" s="20"/>
      <c r="GP418" s="20"/>
      <c r="GQ418" s="20"/>
      <c r="GR418" s="20"/>
      <c r="GS418" s="20"/>
      <c r="GT418" s="20"/>
      <c r="GU418" s="20"/>
      <c r="GV418" s="20"/>
      <c r="GW418" s="20"/>
      <c r="GX418" s="20"/>
      <c r="GY418" s="20"/>
      <c r="GZ418" s="20"/>
      <c r="HA418" s="20"/>
      <c r="HB418" s="20"/>
      <c r="HC418" s="20"/>
      <c r="HD418" s="20"/>
      <c r="HE418" s="20"/>
      <c r="HF418" s="20"/>
      <c r="HG418" s="20"/>
      <c r="HH418" s="20"/>
      <c r="HI418" s="20"/>
      <c r="HJ418" s="20"/>
      <c r="HK418" s="20"/>
      <c r="HL418" s="20"/>
      <c r="HM418" s="20"/>
      <c r="HN418" s="20"/>
      <c r="HO418" s="20"/>
      <c r="HP418" s="20"/>
      <c r="HQ418" s="20"/>
      <c r="HR418" s="20"/>
      <c r="HS418" s="20"/>
      <c r="HT418" s="20"/>
      <c r="HU418" s="20"/>
      <c r="HV418" s="20"/>
      <c r="HW418" s="20"/>
      <c r="HX418" s="20"/>
      <c r="HY418" s="20"/>
      <c r="HZ418" s="20"/>
      <c r="IA418" s="20"/>
      <c r="IB418" s="20"/>
      <c r="IC418" s="20"/>
      <c r="ID418" s="20"/>
      <c r="IE418" s="20"/>
      <c r="IF418" s="20"/>
      <c r="IG418" s="20"/>
    </row>
    <row r="419" spans="1:241" s="36" customFormat="1" ht="24" customHeight="1">
      <c r="A419" s="112" t="s">
        <v>358</v>
      </c>
      <c r="B419" s="129"/>
      <c r="C419" s="112"/>
      <c r="D419" s="129"/>
      <c r="E419" s="112"/>
      <c r="F419" s="112"/>
      <c r="G419" s="129"/>
      <c r="H419" s="129"/>
      <c r="I419" s="129">
        <f>SUM(I420:I421)</f>
        <v>11</v>
      </c>
      <c r="J419" s="129">
        <f>SUM(J420:J421)</f>
        <v>11</v>
      </c>
      <c r="K419" s="130">
        <f>SUM(K420:K421)</f>
        <v>2</v>
      </c>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c r="DL419" s="20"/>
      <c r="DM419" s="20"/>
      <c r="DN419" s="20"/>
      <c r="DO419" s="20"/>
      <c r="DP419" s="20"/>
      <c r="DQ419" s="20"/>
      <c r="DR419" s="20"/>
      <c r="DS419" s="20"/>
      <c r="DT419" s="20"/>
      <c r="DU419" s="20"/>
      <c r="DV419" s="20"/>
      <c r="DW419" s="20"/>
      <c r="DX419" s="20"/>
      <c r="DY419" s="20"/>
      <c r="DZ419" s="20"/>
      <c r="EA419" s="20"/>
      <c r="EB419" s="20"/>
      <c r="EC419" s="20"/>
      <c r="ED419" s="20"/>
      <c r="EE419" s="20"/>
      <c r="EF419" s="20"/>
      <c r="EG419" s="20"/>
      <c r="EH419" s="20"/>
      <c r="EI419" s="20"/>
      <c r="EJ419" s="20"/>
      <c r="EK419" s="20"/>
      <c r="EL419" s="20"/>
      <c r="EM419" s="20"/>
      <c r="EN419" s="20"/>
      <c r="EO419" s="20"/>
      <c r="EP419" s="20"/>
      <c r="EQ419" s="20"/>
      <c r="ER419" s="20"/>
      <c r="ES419" s="20"/>
      <c r="ET419" s="20"/>
      <c r="EU419" s="20"/>
      <c r="EV419" s="20"/>
      <c r="EW419" s="20"/>
      <c r="EX419" s="20"/>
      <c r="EY419" s="20"/>
      <c r="EZ419" s="20"/>
      <c r="FA419" s="20"/>
      <c r="FB419" s="20"/>
      <c r="FC419" s="20"/>
      <c r="FD419" s="20"/>
      <c r="FE419" s="20"/>
      <c r="FF419" s="20"/>
      <c r="FG419" s="20"/>
      <c r="FH419" s="20"/>
      <c r="FI419" s="20"/>
      <c r="FJ419" s="20"/>
      <c r="FK419" s="20"/>
      <c r="FL419" s="20"/>
      <c r="FM419" s="20"/>
      <c r="FN419" s="20"/>
      <c r="FO419" s="20"/>
      <c r="FP419" s="20"/>
      <c r="FQ419" s="20"/>
      <c r="FR419" s="20"/>
      <c r="FS419" s="20"/>
      <c r="FT419" s="20"/>
      <c r="FU419" s="20"/>
      <c r="FV419" s="20"/>
      <c r="FW419" s="20"/>
      <c r="FX419" s="20"/>
      <c r="FY419" s="20"/>
      <c r="FZ419" s="20"/>
      <c r="GA419" s="20"/>
      <c r="GB419" s="20"/>
      <c r="GC419" s="20"/>
      <c r="GD419" s="20"/>
      <c r="GE419" s="20"/>
      <c r="GF419" s="20"/>
      <c r="GG419" s="20"/>
      <c r="GH419" s="20"/>
      <c r="GI419" s="20"/>
      <c r="GJ419" s="20"/>
      <c r="GK419" s="20"/>
      <c r="GL419" s="20"/>
      <c r="GM419" s="20"/>
      <c r="GN419" s="20"/>
      <c r="GO419" s="20"/>
      <c r="GP419" s="20"/>
      <c r="GQ419" s="20"/>
      <c r="GR419" s="20"/>
      <c r="GS419" s="20"/>
      <c r="GT419" s="20"/>
      <c r="GU419" s="20"/>
      <c r="GV419" s="20"/>
      <c r="GW419" s="20"/>
      <c r="GX419" s="20"/>
      <c r="GY419" s="20"/>
      <c r="GZ419" s="20"/>
      <c r="HA419" s="20"/>
      <c r="HB419" s="20"/>
      <c r="HC419" s="20"/>
      <c r="HD419" s="20"/>
      <c r="HE419" s="20"/>
      <c r="HF419" s="20"/>
      <c r="HG419" s="20"/>
      <c r="HH419" s="20"/>
      <c r="HI419" s="20"/>
      <c r="HJ419" s="20"/>
      <c r="HK419" s="20"/>
      <c r="HL419" s="20"/>
      <c r="HM419" s="20"/>
      <c r="HN419" s="20"/>
      <c r="HO419" s="20"/>
      <c r="HP419" s="20"/>
      <c r="HQ419" s="20"/>
      <c r="HR419" s="20"/>
      <c r="HS419" s="20"/>
      <c r="HT419" s="20"/>
      <c r="HU419" s="20"/>
      <c r="HV419" s="20"/>
      <c r="HW419" s="20"/>
      <c r="HX419" s="20"/>
      <c r="HY419" s="20"/>
      <c r="HZ419" s="20"/>
      <c r="IA419" s="20"/>
      <c r="IB419" s="20"/>
      <c r="IC419" s="20"/>
      <c r="ID419" s="20"/>
      <c r="IE419" s="20"/>
      <c r="IF419" s="20"/>
      <c r="IG419" s="20"/>
    </row>
    <row r="420" spans="1:11" s="20" customFormat="1" ht="33" customHeight="1">
      <c r="A420" s="114"/>
      <c r="B420" s="115">
        <v>359</v>
      </c>
      <c r="C420" s="114" t="s">
        <v>830</v>
      </c>
      <c r="D420" s="115" t="s">
        <v>541</v>
      </c>
      <c r="E420" s="114" t="s">
        <v>831</v>
      </c>
      <c r="F420" s="124" t="s">
        <v>875</v>
      </c>
      <c r="G420" s="115" t="s">
        <v>832</v>
      </c>
      <c r="H420" s="115" t="s">
        <v>833</v>
      </c>
      <c r="I420" s="115">
        <v>10</v>
      </c>
      <c r="J420" s="115">
        <v>10</v>
      </c>
      <c r="K420" s="132">
        <v>1</v>
      </c>
    </row>
    <row r="421" spans="1:26" s="20" customFormat="1" ht="32.25" customHeight="1">
      <c r="A421" s="114"/>
      <c r="B421" s="115">
        <v>360</v>
      </c>
      <c r="C421" s="114" t="s">
        <v>657</v>
      </c>
      <c r="D421" s="115" t="s">
        <v>541</v>
      </c>
      <c r="E421" s="114" t="s">
        <v>658</v>
      </c>
      <c r="F421" s="124" t="s">
        <v>656</v>
      </c>
      <c r="G421" s="115" t="s">
        <v>659</v>
      </c>
      <c r="H421" s="115" t="s">
        <v>742</v>
      </c>
      <c r="I421" s="115">
        <v>1</v>
      </c>
      <c r="J421" s="115">
        <v>1</v>
      </c>
      <c r="K421" s="132">
        <v>1</v>
      </c>
      <c r="Z421" s="20">
        <v>1</v>
      </c>
    </row>
  </sheetData>
  <sheetProtection/>
  <mergeCells count="2">
    <mergeCell ref="A1:J1"/>
    <mergeCell ref="A3:C3"/>
  </mergeCells>
  <printOptions/>
  <pageMargins left="0.3937007874015748" right="0.3937007874015748" top="0.7874015748031497" bottom="0.4724409448818898" header="0.5118110236220472" footer="0.31496062992125984"/>
  <pageSetup horizontalDpi="600" verticalDpi="600" orientation="landscape" paperSize="9" scale="86" r:id="rId1"/>
  <headerFooter alignWithMargins="0">
    <oddFooter>&amp;C第 &amp;P 页</oddFooter>
  </headerFooter>
  <ignoredErrors>
    <ignoredError sqref="I5:J5" formulaRange="1"/>
  </ignoredErrors>
</worksheet>
</file>

<file path=xl/worksheets/sheet2.xml><?xml version="1.0" encoding="utf-8"?>
<worksheet xmlns="http://schemas.openxmlformats.org/spreadsheetml/2006/main" xmlns:r="http://schemas.openxmlformats.org/officeDocument/2006/relationships">
  <dimension ref="B10:I42"/>
  <sheetViews>
    <sheetView workbookViewId="0" topLeftCell="A1">
      <selection activeCell="H12" sqref="H12"/>
    </sheetView>
  </sheetViews>
  <sheetFormatPr defaultColWidth="9.00390625" defaultRowHeight="14.25"/>
  <cols>
    <col min="2" max="2" width="20.50390625" style="0" customWidth="1"/>
    <col min="3" max="4" width="27.50390625" style="0" customWidth="1"/>
    <col min="6" max="6" width="23.625" style="0" customWidth="1"/>
  </cols>
  <sheetData>
    <row r="10" spans="3:4" ht="14.25">
      <c r="C10" s="27">
        <f>SUM(C11,C16,C39)</f>
        <v>29</v>
      </c>
      <c r="D10" s="27">
        <f>SUM(D11,D16,D39)</f>
        <v>1100.2</v>
      </c>
    </row>
    <row r="11" spans="3:8" ht="14.25">
      <c r="C11">
        <v>4</v>
      </c>
      <c r="D11" s="27">
        <f>SUM(D12:D15)</f>
        <v>57.4</v>
      </c>
      <c r="H11" s="28">
        <f>SUM(H12:H42)</f>
        <v>121.46771000000001</v>
      </c>
    </row>
    <row r="12" spans="2:9" ht="24">
      <c r="B12" s="12" t="s">
        <v>929</v>
      </c>
      <c r="C12" s="7" t="s">
        <v>930</v>
      </c>
      <c r="D12" s="7">
        <v>4</v>
      </c>
      <c r="E12" s="3" t="s">
        <v>931</v>
      </c>
      <c r="F12" s="13" t="s">
        <v>878</v>
      </c>
      <c r="G12" s="10" t="s">
        <v>885</v>
      </c>
      <c r="H12" s="14">
        <v>1.5</v>
      </c>
      <c r="I12" s="26"/>
    </row>
    <row r="13" spans="2:9" ht="24">
      <c r="B13" s="15" t="s">
        <v>957</v>
      </c>
      <c r="C13" s="7" t="s">
        <v>958</v>
      </c>
      <c r="D13" s="7">
        <v>12</v>
      </c>
      <c r="E13" s="8" t="s">
        <v>919</v>
      </c>
      <c r="F13" s="16" t="s">
        <v>878</v>
      </c>
      <c r="G13" s="10" t="s">
        <v>885</v>
      </c>
      <c r="H13" s="14">
        <v>4</v>
      </c>
      <c r="I13" s="26"/>
    </row>
    <row r="14" spans="2:9" ht="36">
      <c r="B14" s="22" t="s">
        <v>759</v>
      </c>
      <c r="C14" s="22" t="s">
        <v>760</v>
      </c>
      <c r="D14" s="22">
        <v>29.4</v>
      </c>
      <c r="E14" s="8" t="s">
        <v>821</v>
      </c>
      <c r="F14" s="16" t="s">
        <v>923</v>
      </c>
      <c r="G14" s="25" t="s">
        <v>916</v>
      </c>
      <c r="H14" s="25">
        <v>4.7</v>
      </c>
      <c r="I14" s="26"/>
    </row>
    <row r="15" spans="2:9" ht="24">
      <c r="B15" s="12" t="s">
        <v>964</v>
      </c>
      <c r="C15" s="7" t="s">
        <v>965</v>
      </c>
      <c r="D15" s="7">
        <v>12</v>
      </c>
      <c r="E15" s="8" t="s">
        <v>931</v>
      </c>
      <c r="F15" s="13" t="s">
        <v>878</v>
      </c>
      <c r="G15" s="10" t="s">
        <v>885</v>
      </c>
      <c r="H15" s="19">
        <v>5</v>
      </c>
      <c r="I15" s="26"/>
    </row>
    <row r="16" spans="2:9" ht="14.25">
      <c r="B16" s="12"/>
      <c r="C16" s="7">
        <v>22</v>
      </c>
      <c r="D16" s="7">
        <f>SUM(D17:D38)</f>
        <v>879.7</v>
      </c>
      <c r="E16" s="8"/>
      <c r="F16" s="13"/>
      <c r="G16" s="10"/>
      <c r="H16" s="19"/>
      <c r="I16" s="26"/>
    </row>
    <row r="17" spans="2:9" ht="24">
      <c r="B17" s="6" t="s">
        <v>910</v>
      </c>
      <c r="C17" s="7" t="s">
        <v>911</v>
      </c>
      <c r="D17" s="7">
        <v>40</v>
      </c>
      <c r="E17" s="8" t="s">
        <v>822</v>
      </c>
      <c r="F17" s="9" t="s">
        <v>913</v>
      </c>
      <c r="G17" s="10" t="s">
        <v>887</v>
      </c>
      <c r="H17" s="11">
        <v>2.5</v>
      </c>
      <c r="I17" s="26"/>
    </row>
    <row r="18" spans="2:9" ht="24">
      <c r="B18" s="6" t="s">
        <v>914</v>
      </c>
      <c r="C18" s="7" t="s">
        <v>915</v>
      </c>
      <c r="D18" s="7">
        <v>19</v>
      </c>
      <c r="E18" s="3" t="s">
        <v>909</v>
      </c>
      <c r="F18" s="9" t="s">
        <v>878</v>
      </c>
      <c r="G18" s="10" t="s">
        <v>916</v>
      </c>
      <c r="H18" s="11">
        <v>4</v>
      </c>
      <c r="I18" s="26"/>
    </row>
    <row r="19" spans="2:9" ht="24">
      <c r="B19" s="12" t="s">
        <v>917</v>
      </c>
      <c r="C19" s="7" t="s">
        <v>918</v>
      </c>
      <c r="D19" s="7">
        <v>43</v>
      </c>
      <c r="E19" s="3" t="s">
        <v>919</v>
      </c>
      <c r="F19" s="13" t="s">
        <v>878</v>
      </c>
      <c r="G19" s="10" t="s">
        <v>916</v>
      </c>
      <c r="H19" s="14">
        <v>4</v>
      </c>
      <c r="I19" s="26"/>
    </row>
    <row r="20" spans="2:9" ht="24">
      <c r="B20" s="12" t="s">
        <v>924</v>
      </c>
      <c r="C20" s="7" t="s">
        <v>925</v>
      </c>
      <c r="D20" s="7">
        <v>15</v>
      </c>
      <c r="E20" s="8" t="s">
        <v>926</v>
      </c>
      <c r="F20" s="13" t="s">
        <v>923</v>
      </c>
      <c r="G20" s="10" t="s">
        <v>916</v>
      </c>
      <c r="H20" s="14">
        <v>1.5</v>
      </c>
      <c r="I20" s="26"/>
    </row>
    <row r="21" spans="2:9" ht="24">
      <c r="B21" s="12" t="s">
        <v>927</v>
      </c>
      <c r="C21" s="7" t="s">
        <v>911</v>
      </c>
      <c r="D21" s="7">
        <v>40</v>
      </c>
      <c r="E21" s="3" t="s">
        <v>928</v>
      </c>
      <c r="F21" s="13" t="s">
        <v>923</v>
      </c>
      <c r="G21" s="10" t="s">
        <v>916</v>
      </c>
      <c r="H21" s="14">
        <v>3.5</v>
      </c>
      <c r="I21" s="26"/>
    </row>
    <row r="22" spans="2:9" ht="24">
      <c r="B22" s="15" t="s">
        <v>932</v>
      </c>
      <c r="C22" s="7" t="s">
        <v>933</v>
      </c>
      <c r="D22" s="7">
        <v>55</v>
      </c>
      <c r="E22" s="8" t="s">
        <v>934</v>
      </c>
      <c r="F22" s="16" t="s">
        <v>923</v>
      </c>
      <c r="G22" s="10" t="s">
        <v>885</v>
      </c>
      <c r="H22" s="14">
        <v>7</v>
      </c>
      <c r="I22" s="26"/>
    </row>
    <row r="23" spans="2:9" ht="24">
      <c r="B23" s="15" t="s">
        <v>935</v>
      </c>
      <c r="C23" s="7" t="s">
        <v>936</v>
      </c>
      <c r="D23" s="7">
        <v>51</v>
      </c>
      <c r="E23" s="3" t="s">
        <v>912</v>
      </c>
      <c r="F23" s="16" t="s">
        <v>937</v>
      </c>
      <c r="G23" s="10" t="s">
        <v>885</v>
      </c>
      <c r="H23" s="14">
        <v>4.5</v>
      </c>
      <c r="I23" s="26"/>
    </row>
    <row r="24" spans="2:9" ht="24">
      <c r="B24" s="17" t="s">
        <v>938</v>
      </c>
      <c r="C24" s="7" t="s">
        <v>939</v>
      </c>
      <c r="D24" s="7">
        <v>36</v>
      </c>
      <c r="E24" s="3" t="s">
        <v>940</v>
      </c>
      <c r="F24" s="16" t="s">
        <v>923</v>
      </c>
      <c r="G24" s="10" t="s">
        <v>885</v>
      </c>
      <c r="H24" s="14">
        <v>3.96121</v>
      </c>
      <c r="I24" s="26"/>
    </row>
    <row r="25" spans="2:9" ht="24">
      <c r="B25" s="15" t="s">
        <v>941</v>
      </c>
      <c r="C25" s="7" t="s">
        <v>942</v>
      </c>
      <c r="D25" s="7">
        <v>62</v>
      </c>
      <c r="E25" s="3" t="s">
        <v>919</v>
      </c>
      <c r="F25" s="16" t="s">
        <v>923</v>
      </c>
      <c r="G25" s="10" t="s">
        <v>885</v>
      </c>
      <c r="H25" s="14">
        <v>9.5</v>
      </c>
      <c r="I25" s="26"/>
    </row>
    <row r="26" spans="2:9" ht="24">
      <c r="B26" s="15" t="s">
        <v>943</v>
      </c>
      <c r="C26" s="7" t="s">
        <v>944</v>
      </c>
      <c r="D26" s="7">
        <v>58</v>
      </c>
      <c r="E26" s="3" t="s">
        <v>945</v>
      </c>
      <c r="F26" s="16" t="s">
        <v>923</v>
      </c>
      <c r="G26" s="10" t="s">
        <v>885</v>
      </c>
      <c r="H26" s="14">
        <v>4.5</v>
      </c>
      <c r="I26" s="26"/>
    </row>
    <row r="27" spans="2:9" ht="24">
      <c r="B27" s="15" t="s">
        <v>946</v>
      </c>
      <c r="C27" s="7" t="s">
        <v>947</v>
      </c>
      <c r="D27" s="7">
        <v>14</v>
      </c>
      <c r="E27" s="3" t="s">
        <v>948</v>
      </c>
      <c r="F27" s="16" t="s">
        <v>878</v>
      </c>
      <c r="G27" s="10" t="s">
        <v>885</v>
      </c>
      <c r="H27" s="14">
        <v>2.5</v>
      </c>
      <c r="I27" s="26"/>
    </row>
    <row r="28" spans="2:9" ht="24">
      <c r="B28" s="15" t="s">
        <v>949</v>
      </c>
      <c r="C28" s="7" t="s">
        <v>950</v>
      </c>
      <c r="D28" s="7">
        <v>68</v>
      </c>
      <c r="E28" s="3" t="s">
        <v>948</v>
      </c>
      <c r="F28" s="16" t="s">
        <v>923</v>
      </c>
      <c r="G28" s="10" t="s">
        <v>885</v>
      </c>
      <c r="H28" s="14">
        <v>7</v>
      </c>
      <c r="I28" s="26"/>
    </row>
    <row r="29" spans="2:9" ht="24">
      <c r="B29" s="15" t="s">
        <v>951</v>
      </c>
      <c r="C29" s="7" t="s">
        <v>953</v>
      </c>
      <c r="D29" s="7">
        <v>34</v>
      </c>
      <c r="E29" s="8" t="s">
        <v>954</v>
      </c>
      <c r="F29" s="16" t="s">
        <v>923</v>
      </c>
      <c r="G29" s="10" t="s">
        <v>885</v>
      </c>
      <c r="H29" s="14">
        <v>3.5</v>
      </c>
      <c r="I29" s="26"/>
    </row>
    <row r="30" spans="2:9" ht="24">
      <c r="B30" s="18" t="s">
        <v>955</v>
      </c>
      <c r="C30" s="7" t="s">
        <v>956</v>
      </c>
      <c r="D30" s="7">
        <v>10</v>
      </c>
      <c r="E30" s="8" t="s">
        <v>928</v>
      </c>
      <c r="F30" s="16" t="s">
        <v>878</v>
      </c>
      <c r="G30" s="10" t="s">
        <v>885</v>
      </c>
      <c r="H30" s="14">
        <v>1.5</v>
      </c>
      <c r="I30" s="26"/>
    </row>
    <row r="31" spans="2:9" ht="24">
      <c r="B31" s="15" t="s">
        <v>959</v>
      </c>
      <c r="C31" s="7" t="s">
        <v>960</v>
      </c>
      <c r="D31" s="7">
        <v>39</v>
      </c>
      <c r="E31" s="8" t="s">
        <v>945</v>
      </c>
      <c r="F31" s="16" t="s">
        <v>878</v>
      </c>
      <c r="G31" s="10" t="s">
        <v>885</v>
      </c>
      <c r="H31" s="19">
        <v>3.0065</v>
      </c>
      <c r="I31" s="26"/>
    </row>
    <row r="32" spans="2:9" ht="24">
      <c r="B32" s="15" t="s">
        <v>961</v>
      </c>
      <c r="C32" s="7" t="s">
        <v>944</v>
      </c>
      <c r="D32" s="7">
        <v>58</v>
      </c>
      <c r="E32" s="8" t="s">
        <v>954</v>
      </c>
      <c r="F32" s="16" t="s">
        <v>923</v>
      </c>
      <c r="G32" s="10" t="s">
        <v>885</v>
      </c>
      <c r="H32" s="14">
        <v>6</v>
      </c>
      <c r="I32" s="26"/>
    </row>
    <row r="33" spans="2:9" ht="24">
      <c r="B33" s="23" t="s">
        <v>747</v>
      </c>
      <c r="C33" s="23" t="s">
        <v>748</v>
      </c>
      <c r="D33" s="23">
        <v>26</v>
      </c>
      <c r="E33" s="8" t="s">
        <v>823</v>
      </c>
      <c r="F33" s="13" t="s">
        <v>878</v>
      </c>
      <c r="G33" s="24" t="s">
        <v>372</v>
      </c>
      <c r="H33" s="24">
        <v>3.1</v>
      </c>
      <c r="I33" s="26"/>
    </row>
    <row r="34" spans="2:9" ht="36">
      <c r="B34" s="23" t="s">
        <v>749</v>
      </c>
      <c r="C34" s="23" t="s">
        <v>750</v>
      </c>
      <c r="D34" s="23">
        <v>92</v>
      </c>
      <c r="E34" s="8" t="s">
        <v>824</v>
      </c>
      <c r="F34" s="16" t="s">
        <v>923</v>
      </c>
      <c r="G34" s="24" t="s">
        <v>881</v>
      </c>
      <c r="H34" s="24">
        <v>5.5</v>
      </c>
      <c r="I34" s="26"/>
    </row>
    <row r="35" spans="2:9" ht="24">
      <c r="B35" s="23" t="s">
        <v>751</v>
      </c>
      <c r="C35" s="23" t="s">
        <v>752</v>
      </c>
      <c r="D35" s="23">
        <v>30</v>
      </c>
      <c r="E35" s="8" t="s">
        <v>825</v>
      </c>
      <c r="F35" s="16" t="s">
        <v>923</v>
      </c>
      <c r="G35" s="24" t="s">
        <v>916</v>
      </c>
      <c r="H35" s="24">
        <v>2.2</v>
      </c>
      <c r="I35" s="26"/>
    </row>
    <row r="36" spans="2:9" ht="48">
      <c r="B36" s="23" t="s">
        <v>755</v>
      </c>
      <c r="C36" s="23" t="s">
        <v>550</v>
      </c>
      <c r="D36" s="23">
        <v>25.1</v>
      </c>
      <c r="E36" s="8" t="s">
        <v>827</v>
      </c>
      <c r="F36" s="13" t="s">
        <v>878</v>
      </c>
      <c r="G36" s="24" t="s">
        <v>756</v>
      </c>
      <c r="H36" s="24">
        <v>8</v>
      </c>
      <c r="I36" s="26"/>
    </row>
    <row r="37" spans="2:9" ht="24">
      <c r="B37" s="23" t="s">
        <v>757</v>
      </c>
      <c r="C37" s="23" t="s">
        <v>758</v>
      </c>
      <c r="D37" s="23">
        <v>32</v>
      </c>
      <c r="E37" s="8" t="s">
        <v>827</v>
      </c>
      <c r="F37" s="16" t="s">
        <v>923</v>
      </c>
      <c r="G37" s="24" t="s">
        <v>916</v>
      </c>
      <c r="H37" s="24">
        <v>2.8</v>
      </c>
      <c r="I37" s="26"/>
    </row>
    <row r="38" spans="2:9" ht="24">
      <c r="B38" s="23" t="s">
        <v>761</v>
      </c>
      <c r="C38" s="23" t="s">
        <v>762</v>
      </c>
      <c r="D38" s="23">
        <v>32.6</v>
      </c>
      <c r="E38" s="8" t="s">
        <v>821</v>
      </c>
      <c r="F38" s="16" t="s">
        <v>923</v>
      </c>
      <c r="G38" s="24" t="s">
        <v>916</v>
      </c>
      <c r="H38" s="24">
        <v>3.8</v>
      </c>
      <c r="I38" s="26"/>
    </row>
    <row r="39" spans="2:9" ht="14.25">
      <c r="B39" s="23"/>
      <c r="C39" s="23">
        <v>3</v>
      </c>
      <c r="D39" s="23">
        <f>SUM(D40:D42)</f>
        <v>163.1</v>
      </c>
      <c r="E39" s="8"/>
      <c r="F39" s="16"/>
      <c r="G39" s="24"/>
      <c r="H39" s="24"/>
      <c r="I39" s="26"/>
    </row>
    <row r="40" spans="2:9" ht="24">
      <c r="B40" s="23" t="s">
        <v>753</v>
      </c>
      <c r="C40" s="23" t="s">
        <v>754</v>
      </c>
      <c r="D40" s="23">
        <v>63.1</v>
      </c>
      <c r="E40" s="8" t="s">
        <v>826</v>
      </c>
      <c r="F40" s="13" t="s">
        <v>878</v>
      </c>
      <c r="G40" s="24" t="s">
        <v>49</v>
      </c>
      <c r="H40" s="24">
        <v>4.9</v>
      </c>
      <c r="I40" s="26"/>
    </row>
    <row r="41" spans="2:9" ht="24">
      <c r="B41" s="12" t="s">
        <v>920</v>
      </c>
      <c r="C41" s="7" t="s">
        <v>921</v>
      </c>
      <c r="D41" s="7">
        <v>55</v>
      </c>
      <c r="E41" s="3" t="s">
        <v>922</v>
      </c>
      <c r="F41" s="13" t="s">
        <v>923</v>
      </c>
      <c r="G41" s="10" t="s">
        <v>916</v>
      </c>
      <c r="H41" s="14">
        <v>3.5</v>
      </c>
      <c r="I41" s="26"/>
    </row>
    <row r="42" spans="2:9" ht="24">
      <c r="B42" s="18" t="s">
        <v>962</v>
      </c>
      <c r="C42" s="7" t="s">
        <v>963</v>
      </c>
      <c r="D42" s="7">
        <v>45</v>
      </c>
      <c r="E42" s="8" t="s">
        <v>928</v>
      </c>
      <c r="F42" s="16" t="s">
        <v>923</v>
      </c>
      <c r="G42" s="10" t="s">
        <v>885</v>
      </c>
      <c r="H42" s="14">
        <v>4</v>
      </c>
      <c r="I42" s="2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8:J17"/>
  <sheetViews>
    <sheetView workbookViewId="0" topLeftCell="A1">
      <selection activeCell="E15" sqref="E15"/>
    </sheetView>
  </sheetViews>
  <sheetFormatPr defaultColWidth="9.00390625" defaultRowHeight="14.25"/>
  <cols>
    <col min="5" max="5" width="36.75390625" style="0" customWidth="1"/>
  </cols>
  <sheetData>
    <row r="8" spans="2:10" ht="24">
      <c r="B8" s="29">
        <v>249</v>
      </c>
      <c r="C8" s="30" t="s">
        <v>689</v>
      </c>
      <c r="D8" s="30"/>
      <c r="E8" s="30" t="s">
        <v>734</v>
      </c>
      <c r="F8" s="30"/>
      <c r="G8" s="30"/>
      <c r="H8" s="31" t="s">
        <v>916</v>
      </c>
      <c r="I8" s="31">
        <v>40000</v>
      </c>
      <c r="J8" s="31">
        <v>40000</v>
      </c>
    </row>
    <row r="9" spans="2:10" ht="24">
      <c r="B9" s="29">
        <v>264</v>
      </c>
      <c r="C9" s="30" t="s">
        <v>701</v>
      </c>
      <c r="D9" s="30"/>
      <c r="E9" s="30" t="s">
        <v>702</v>
      </c>
      <c r="F9" s="30"/>
      <c r="G9" s="30"/>
      <c r="H9" s="31" t="s">
        <v>916</v>
      </c>
      <c r="I9" s="31">
        <v>30000</v>
      </c>
      <c r="J9" s="31">
        <v>30000</v>
      </c>
    </row>
    <row r="10" spans="2:10" ht="24">
      <c r="B10" s="29">
        <v>254</v>
      </c>
      <c r="C10" s="30" t="s">
        <v>691</v>
      </c>
      <c r="D10" s="30"/>
      <c r="E10" s="30" t="s">
        <v>692</v>
      </c>
      <c r="F10" s="30"/>
      <c r="G10" s="30"/>
      <c r="H10" s="31" t="s">
        <v>968</v>
      </c>
      <c r="I10" s="31">
        <v>22000</v>
      </c>
      <c r="J10" s="31">
        <v>22000</v>
      </c>
    </row>
    <row r="11" spans="2:10" ht="24">
      <c r="B11" s="29">
        <v>258</v>
      </c>
      <c r="C11" s="30" t="s">
        <v>697</v>
      </c>
      <c r="D11" s="30"/>
      <c r="E11" s="32" t="s">
        <v>698</v>
      </c>
      <c r="F11" s="32"/>
      <c r="G11" s="32"/>
      <c r="H11" s="31" t="s">
        <v>881</v>
      </c>
      <c r="I11" s="33">
        <v>30000</v>
      </c>
      <c r="J11" s="31">
        <v>15000</v>
      </c>
    </row>
    <row r="12" spans="2:10" ht="36">
      <c r="B12" s="29">
        <v>266</v>
      </c>
      <c r="C12" s="30" t="s">
        <v>703</v>
      </c>
      <c r="D12" s="30"/>
      <c r="E12" s="30" t="s">
        <v>702</v>
      </c>
      <c r="F12" s="30"/>
      <c r="G12" s="30"/>
      <c r="H12" s="31" t="s">
        <v>764</v>
      </c>
      <c r="I12" s="31">
        <v>15000</v>
      </c>
      <c r="J12" s="31">
        <v>10000</v>
      </c>
    </row>
    <row r="13" spans="2:10" ht="24">
      <c r="B13" s="29">
        <v>268</v>
      </c>
      <c r="C13" s="30" t="s">
        <v>704</v>
      </c>
      <c r="D13" s="30"/>
      <c r="E13" s="30" t="s">
        <v>705</v>
      </c>
      <c r="F13" s="30"/>
      <c r="G13" s="30"/>
      <c r="H13" s="31" t="s">
        <v>706</v>
      </c>
      <c r="I13" s="31">
        <v>11200</v>
      </c>
      <c r="J13" s="31">
        <v>11200</v>
      </c>
    </row>
    <row r="14" spans="2:10" ht="48">
      <c r="B14" s="29">
        <v>252</v>
      </c>
      <c r="C14" s="32" t="s">
        <v>690</v>
      </c>
      <c r="D14" s="32"/>
      <c r="E14" s="32" t="s">
        <v>727</v>
      </c>
      <c r="F14" s="32"/>
      <c r="G14" s="32"/>
      <c r="H14" s="31" t="s">
        <v>968</v>
      </c>
      <c r="I14" s="33">
        <v>6500</v>
      </c>
      <c r="J14" s="33">
        <v>6500</v>
      </c>
    </row>
    <row r="15" spans="2:10" ht="36">
      <c r="B15" s="29">
        <v>255</v>
      </c>
      <c r="C15" s="30" t="s">
        <v>733</v>
      </c>
      <c r="D15" s="30"/>
      <c r="E15" s="30" t="s">
        <v>694</v>
      </c>
      <c r="F15" s="30"/>
      <c r="G15" s="30"/>
      <c r="H15" s="31" t="s">
        <v>693</v>
      </c>
      <c r="I15" s="31">
        <v>12000</v>
      </c>
      <c r="J15" s="31">
        <v>12000</v>
      </c>
    </row>
    <row r="16" spans="2:10" ht="36">
      <c r="B16" s="29">
        <v>256</v>
      </c>
      <c r="C16" s="30" t="s">
        <v>695</v>
      </c>
      <c r="D16" s="30"/>
      <c r="E16" s="30" t="s">
        <v>696</v>
      </c>
      <c r="F16" s="30"/>
      <c r="G16" s="30"/>
      <c r="H16" s="31" t="s">
        <v>693</v>
      </c>
      <c r="I16" s="31">
        <v>5600</v>
      </c>
      <c r="J16" s="31">
        <v>5600</v>
      </c>
    </row>
    <row r="17" spans="2:10" ht="24">
      <c r="B17" s="29">
        <v>259</v>
      </c>
      <c r="C17" s="30" t="s">
        <v>699</v>
      </c>
      <c r="D17" s="30"/>
      <c r="E17" s="30" t="s">
        <v>700</v>
      </c>
      <c r="F17" s="30"/>
      <c r="G17" s="30"/>
      <c r="H17" s="31" t="s">
        <v>889</v>
      </c>
      <c r="I17" s="31">
        <v>13000</v>
      </c>
      <c r="J17" s="31">
        <v>10000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walkinnet</cp:lastModifiedBy>
  <cp:lastPrinted>2015-05-25T07:01:07Z</cp:lastPrinted>
  <dcterms:created xsi:type="dcterms:W3CDTF">2015-03-31T02:27:36Z</dcterms:created>
  <dcterms:modified xsi:type="dcterms:W3CDTF">2015-06-17T00:34:39Z</dcterms:modified>
  <cp:category/>
  <cp:version/>
  <cp:contentType/>
  <cp:contentStatus/>
</cp:coreProperties>
</file>